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<sst xmlns="http://schemas.openxmlformats.org/spreadsheetml/2006/main" count="46" uniqueCount="46">
  <si>
    <t xml:space="preserve"/>
  </si>
  <si>
    <t xml:space="preserve">RSB015</t>
  </si>
  <si>
    <t xml:space="preserve">m²</t>
  </si>
  <si>
    <t xml:space="preserve">Contrapiso de hormigón liviano.</t>
  </si>
  <si>
    <r>
      <rPr>
        <sz val="8.25"/>
        <color rgb="FF000000"/>
        <rFont val="Arial"/>
        <family val="2"/>
      </rPr>
      <t xml:space="preserve">Contrapiso, de 6 cm de espesor, de hormigón liviano, de resistencia a compresión 2,0 MPa y 690 kg/m³ de densidad, confeccionado en obra con arcilla expandida, Arlita Dur "WEBER" y cemento gris, acabado con capa de regularización de mortero de cemento, confeccionado en obra, dosificación 1:6 de 2 cm de espesor, fratasada y limpia. Incluso banda de panel rígido de poliestireno expandido para la preparación de las juntas perimetrales de dilatación.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</si>
  <si>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</si>
  <si>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</si>
  <si>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</si>
  <si>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</si>
  <si>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</si>
  <si>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</si>
  <si>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</si>
  <si>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mt16pea020a</t>
  </si>
  <si>
    <t xml:space="preserve">m²</t>
  </si>
  <si>
    <t xml:space="preserve">Panel rígido de poliestireno expandido, mecanizado lateral recto, de 10 mm de espesor, resistencia térmica 0,25 m²K/W, conductividad térmica 0,036 W/(mK), para junta de contracción.</t>
  </si>
  <si>
    <t xml:space="preserve">mt01arl030v</t>
  </si>
  <si>
    <t xml:space="preserve">m³</t>
  </si>
  <si>
    <t xml:space="preserve">Arcilla expandida, Arlita Dur "WEBER", suministrada en sacos Big Bag.</t>
  </si>
  <si>
    <t xml:space="preserve">mt08cem000g</t>
  </si>
  <si>
    <t xml:space="preserve">kg</t>
  </si>
  <si>
    <t xml:space="preserve">Cemento gris en sacos.</t>
  </si>
  <si>
    <t xml:space="preserve">mt08aaa010a</t>
  </si>
  <si>
    <t xml:space="preserve">m³</t>
  </si>
  <si>
    <t xml:space="preserve">Agua.</t>
  </si>
  <si>
    <t xml:space="preserve">mt09mor010c</t>
  </si>
  <si>
    <t xml:space="preserve">m³</t>
  </si>
  <si>
    <t xml:space="preserve">Mortero de cemento CEM II/B-P 32,5 N tipo M-5, confeccionado en obra con 250 kg/m³ de cemento y una proporción en volumen 1/6.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</si>
  <si>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</si>
  <si>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</si>
  <si>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</si>
  <si>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</si>
  <si>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</si>
  <si>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</si>
  <si>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</si>
  <si>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</si>
  <si>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</si>
  <si>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</si>
  <si>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</si>
  <si>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</si>
  <si>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</si>
  <si>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</si>
  <si>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</si>
  <si>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</si>
  <si>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</si>
  <si>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$ 306,39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</si>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</sst>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53" customWidth="1"/>
    <col min="4" max="4" width="6.12" customWidth="1"/>
    <col min="5" max="5" width="70.55" customWidth="1"/>
    <col min="6" max="6" width="11.73" customWidth="1"/>
    <col min="7" max="7" width="14.2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0.05</v>
      </c>
      <c r="G10" s="12">
        <v>377.28</v>
      </c>
      <c r="H10" s="12">
        <f ca="1">ROUND(INDIRECT(ADDRESS(ROW()+(0), COLUMN()+(-2), 1))*INDIRECT(ADDRESS(ROW()+(0), COLUMN()+(-1), 1)), 2)</f>
        <v>18.86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0.063</v>
      </c>
      <c r="G11" s="12">
        <v>1540.91</v>
      </c>
      <c r="H11" s="12">
        <f ca="1">ROUND(INDIRECT(ADDRESS(ROW()+(0), COLUMN()+(-2), 1))*INDIRECT(ADDRESS(ROW()+(0), COLUMN()+(-1), 1)), 2)</f>
        <v>97.08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12</v>
      </c>
      <c r="G12" s="12">
        <v>3.65</v>
      </c>
      <c r="H12" s="12">
        <f ca="1">ROUND(INDIRECT(ADDRESS(ROW()+(0), COLUMN()+(-2), 1))*INDIRECT(ADDRESS(ROW()+(0), COLUMN()+(-1), 1)), 2)</f>
        <v>43.8</v>
      </c>
    </row>
    <row r="13" spans="1:8" ht="13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0.003</v>
      </c>
      <c r="G13" s="12">
        <v>19.03</v>
      </c>
      <c r="H13" s="12">
        <f ca="1">ROUND(INDIRECT(ADDRESS(ROW()+(0), COLUMN()+(-2), 1))*INDIRECT(ADDRESS(ROW()+(0), COLUMN()+(-1), 1)), 2)</f>
        <v>0.06</v>
      </c>
    </row>
    <row r="14" spans="1:8" ht="24.0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0.02</v>
      </c>
      <c r="G14" s="14">
        <v>1506.48</v>
      </c>
      <c r="H14" s="14">
        <f ca="1">ROUND(INDIRECT(ADDRESS(ROW()+(0), COLUMN()+(-2), 1))*INDIRECT(ADDRESS(ROW()+(0), COLUMN()+(-1), 1)), 2)</f>
        <v>30.13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189.93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3">
        <v>0.044</v>
      </c>
      <c r="G17" s="14">
        <v>886.15</v>
      </c>
      <c r="H17" s="14">
        <f ca="1">ROUND(INDIRECT(ADDRESS(ROW()+(0), COLUMN()+(-2), 1))*INDIRECT(ADDRESS(ROW()+(0), COLUMN()+(-1), 1)), 2)</f>
        <v>38.99</v>
      </c>
    </row>
    <row r="18" spans="1:8" ht="13.50" thickBot="1" customHeight="1">
      <c r="A18" s="15"/>
      <c r="B18" s="15"/>
      <c r="C18" s="15"/>
      <c r="D18" s="15"/>
      <c r="E18" s="15"/>
      <c r="F18" s="9" t="s">
        <v>32</v>
      </c>
      <c r="G18" s="9"/>
      <c r="H18" s="17">
        <f ca="1">ROUND(SUM(INDIRECT(ADDRESS(ROW()+(-1), COLUMN()+(0), 1))), 2)</f>
        <v>38.99</v>
      </c>
    </row>
    <row r="19" spans="1:8" ht="13.50" thickBot="1" customHeight="1">
      <c r="A19" s="15">
        <v>3</v>
      </c>
      <c r="B19" s="15"/>
      <c r="C19" s="15"/>
      <c r="D19" s="15"/>
      <c r="E19" s="18" t="s">
        <v>33</v>
      </c>
      <c r="F19" s="18"/>
      <c r="G19" s="15"/>
      <c r="H19" s="15"/>
    </row>
    <row r="20" spans="1:8" ht="13.50" thickBot="1" customHeight="1">
      <c r="A20" s="1" t="s">
        <v>34</v>
      </c>
      <c r="B20" s="1"/>
      <c r="C20" s="10" t="s">
        <v>35</v>
      </c>
      <c r="D20" s="10"/>
      <c r="E20" s="1" t="s">
        <v>36</v>
      </c>
      <c r="F20" s="11">
        <v>0.282</v>
      </c>
      <c r="G20" s="12">
        <v>11912.7</v>
      </c>
      <c r="H20" s="12">
        <f ca="1">ROUND(INDIRECT(ADDRESS(ROW()+(0), COLUMN()+(-2), 1))*INDIRECT(ADDRESS(ROW()+(0), COLUMN()+(-1), 1)), 2)</f>
        <v>3359.37</v>
      </c>
    </row>
    <row r="21" spans="1:8" ht="13.50" thickBot="1" customHeight="1">
      <c r="A21" s="1" t="s">
        <v>37</v>
      </c>
      <c r="B21" s="1"/>
      <c r="C21" s="10" t="s">
        <v>38</v>
      </c>
      <c r="D21" s="10"/>
      <c r="E21" s="1" t="s">
        <v>39</v>
      </c>
      <c r="F21" s="13">
        <v>0.282</v>
      </c>
      <c r="G21" s="14">
        <v>8579.62</v>
      </c>
      <c r="H21" s="14">
        <f ca="1">ROUND(INDIRECT(ADDRESS(ROW()+(0), COLUMN()+(-2), 1))*INDIRECT(ADDRESS(ROW()+(0), COLUMN()+(-1), 1)), 2)</f>
        <v>2419.45</v>
      </c>
    </row>
    <row r="22" spans="1:8" ht="13.50" thickBot="1" customHeight="1">
      <c r="A22" s="15"/>
      <c r="B22" s="15"/>
      <c r="C22" s="15"/>
      <c r="D22" s="15"/>
      <c r="E22" s="15"/>
      <c r="F22" s="9" t="s">
        <v>40</v>
      </c>
      <c r="G22" s="9"/>
      <c r="H22" s="17">
        <f ca="1">ROUND(SUM(INDIRECT(ADDRESS(ROW()+(-1), COLUMN()+(0), 1)),INDIRECT(ADDRESS(ROW()+(-2), COLUMN()+(0), 1))), 2)</f>
        <v>5778.82</v>
      </c>
    </row>
    <row r="23" spans="1:8" ht="13.50" thickBot="1" customHeight="1">
      <c r="A23" s="15">
        <v>4</v>
      </c>
      <c r="B23" s="15"/>
      <c r="C23" s="15"/>
      <c r="D23" s="15"/>
      <c r="E23" s="18" t="s">
        <v>41</v>
      </c>
      <c r="F23" s="18"/>
      <c r="G23" s="15"/>
      <c r="H23" s="15"/>
    </row>
    <row r="24" spans="1:8" ht="13.50" thickBot="1" customHeight="1">
      <c r="A24" s="19"/>
      <c r="B24" s="19"/>
      <c r="C24" s="20" t="s">
        <v>42</v>
      </c>
      <c r="D24" s="20"/>
      <c r="E24" s="19" t="s">
        <v>43</v>
      </c>
      <c r="F24" s="13">
        <v>2</v>
      </c>
      <c r="G24" s="14">
        <f ca="1">ROUND(SUM(INDIRECT(ADDRESS(ROW()+(-2), COLUMN()+(1), 1)),INDIRECT(ADDRESS(ROW()+(-6), COLUMN()+(1), 1)),INDIRECT(ADDRESS(ROW()+(-9), COLUMN()+(1), 1))), 2)</f>
        <v>6007.74</v>
      </c>
      <c r="H24" s="14">
        <f ca="1">ROUND(INDIRECT(ADDRESS(ROW()+(0), COLUMN()+(-2), 1))*INDIRECT(ADDRESS(ROW()+(0), COLUMN()+(-1), 1))/100, 2)</f>
        <v>120.15</v>
      </c>
    </row>
    <row r="25" spans="1:8" ht="13.50" thickBot="1" customHeight="1">
      <c r="A25" s="21" t="s">
        <v>44</v>
      </c>
      <c r="B25" s="21"/>
      <c r="C25" s="22"/>
      <c r="D25" s="22"/>
      <c r="E25" s="23"/>
      <c r="F25" s="24" t="s">
        <v>45</v>
      </c>
      <c r="G25" s="25"/>
      <c r="H25" s="26">
        <f ca="1">ROUND(SUM(INDIRECT(ADDRESS(ROW()+(-1), COLUMN()+(0), 1)),INDIRECT(ADDRESS(ROW()+(-3), COLUMN()+(0), 1)),INDIRECT(ADDRESS(ROW()+(-7), COLUMN()+(0), 1)),INDIRECT(ADDRESS(ROW()+(-10), COLUMN()+(0), 1))), 2)</f>
        <v>6127.89</v>
      </c>
    </row>
  </sheetData>
  <mergeCells count="47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F18:G18"/>
    <mergeCell ref="A19:B19"/>
    <mergeCell ref="C19:D19"/>
    <mergeCell ref="E19:F19"/>
    <mergeCell ref="A20:B20"/>
    <mergeCell ref="C20:D20"/>
    <mergeCell ref="A21:B21"/>
    <mergeCell ref="C21:D21"/>
    <mergeCell ref="A22:B22"/>
    <mergeCell ref="C22:D22"/>
    <mergeCell ref="F22:G22"/>
    <mergeCell ref="A23:B23"/>
    <mergeCell ref="C23:D23"/>
    <mergeCell ref="E23:F23"/>
    <mergeCell ref="A24:B24"/>
    <mergeCell ref="C24:D24"/>
    <mergeCell ref="A25:E25"/>
    <mergeCell ref="F25:G25"/>
  </mergeCells>
  <pageMargins left="0.147638" right="0.147638" top="0.206693" bottom="0.206693" header="0.0" footer="0.0"/>
  <pageSetup paperSize="9" orientation="portrait"/>
  <rowBreaks count="0" manualBreakCount="0">
    </rowBreaks>
</worksheet>
</file>