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<sst xmlns="http://schemas.openxmlformats.org/spreadsheetml/2006/main" count="97" uniqueCount="97">
  <si>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</si>
  <si>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QDE060</t>
  </si>
  <si>
    <t xml:space="preserve">m²</t>
  </si>
  <si>
    <t xml:space="preserve">Techo plano no transitable, no ventilado, ajardinada extensiva, tipo invertido. Impermeabilización con láminas de PVC, tipo monocapa.</t>
  </si>
  <si>
    <r>
      <rPr>
        <sz val="8.25"/>
        <color rgb="FF000000"/>
        <rFont val="Arial"/>
        <family val="2"/>
      </rPr>
      <t xml:space="preserve">Techo plano no transitable, no ventilado, ajardinada extensiva (ecológica), tipo invertido, pendiente del 1% al 5%. FORMACIÓN DE PENDIENTES: mediante encintado de limatesas, limahoyas y juntas con fajas para reglado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CAPA SEPARADORA BAJO IMPERMEABILIZACIÓN: geotextil no tejido compuesto por fibras de poliéster unidas por agujeteado, (300 g/m²); IMPERMEABILIZACIÓN: tipo monocapa, no adherida, formada por una membrana impermeabilizante preelaborada flexible de PVC-P, (fv), de 1,2 mm de espesor, con armadura de velo de fibra de vidrio, y con resistencia a la intemperie, fijada en solapes y bordes mediante soldadura termoplástica; CAPA SEPARADORA BAJO AISLAMIENTO: geotextil no tejido compuesto por fibras de poliéster unidas por agujeteado, (300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(150 g/m²); CAPA DRENANTE Y RETENEDORA DE AGUA: lámina drenante y retenedora de agua de estructura nodular de polietileno de alta densidad (PEAD/HDPE), con nódulos de 20 mm de altura, formada por membrana de polietileno de alta densidad con relieve en cono truncado y perforaciones en la parte superior; CAPA FILTRANTE: geotextil no tejido sintético, termosoldado, de polipropileno-polietileno, con una resistencia a la tracción longitudinal de 16 kN/m, una resistencia a la tracción transversal de 16,5 kN/m, una apertura de cono al ensayo de perforación dinámica según ISO 13433 inferior a 18 mm, resistencia CBR a punzonamiento 2,7 kN y una masa superficial de 200 g/m²; CAPA DE PROTECCIÓN: capa de roca volcánica de 3 cm de espesor, sobre base de sustrato orgánico de 6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</si>
  <si>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</si>
  <si>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</si>
  <si>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</si>
  <si>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</si>
  <si>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</si>
  <si>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</si>
  <si>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</si>
  <si>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</si>
  <si>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</si>
  <si>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</si>
  <si>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</si>
  <si>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</si>
  <si>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</si>
  <si>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</si>
  <si>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</si>
  <si>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</si>
  <si>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</si>
  <si>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</si>
  <si>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</si>
  <si>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</si>
  <si>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</si>
  <si>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</si>
  <si>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</si>
  <si>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</si>
  <si>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</si>
  <si>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</si>
  <si>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</si>
  <si>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</si>
  <si>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mt14gsa020dg</t>
  </si>
  <si>
    <t xml:space="preserve">m²</t>
  </si>
  <si>
    <t xml:space="preserve">Geotextil no tejido compuesto por fibras de poliéster unidas por agujeteado, con una resistencia a la tracción longitudinal de 3,45 kN/m, una resistencia a la tracción transversal de 3,45 kN/m, una apertura de cono al ensayo de perforación dinámica según ISO 13433 inferior a 15 mm, resistencia CBR a punzonamiento 0,8 kN y una masa superficial de 300 g/m².</t>
  </si>
  <si>
    <t xml:space="preserve">mt15dac010c</t>
  </si>
  <si>
    <t xml:space="preserve">m²</t>
  </si>
  <si>
    <t xml:space="preserve">Membrana impermeabilizante preelaborada flexible de PVC-P, (fv), de 1,2 mm de espesor, con armadura de velo de fibra de vidrio, y con resistencia a la intemperie.</t>
  </si>
  <si>
    <t xml:space="preserve">mt15dan020z</t>
  </si>
  <si>
    <t xml:space="preserve">m</t>
  </si>
  <si>
    <t xml:space="preserve">Perfil colaminado de chapa de acero y PVC-P, plano, para remate de impermeabilización en los extremos de las membranas de PVC-P y en encuentros con elementos verticales.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</si>
  <si>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</si>
  <si>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</si>
  <si>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</si>
  <si>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</si>
  <si>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</si>
  <si>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ISO 13433 inferior a 40 mm, resistencia CBR a punzonamiento 0,3 kN y una masa superficial de 150 g/m².</t>
  </si>
  <si>
    <t xml:space="preserve">mt14gdc010v</t>
  </si>
  <si>
    <t xml:space="preserve">m²</t>
  </si>
  <si>
    <t xml:space="preserve">Lámina drenante y retenedora de agua de estructura nodular de polietileno de alta densidad (PEAD/HDPE), con nódulos de 20 mm de altura, formada por membrana de polietileno de alta densidad con relieve en cono truncado y perforaciones en la parte superior, resistencia a la compresión 180 kN/m² según ISO 604 y capacidad de drenaje 12 l/(s·m).</t>
  </si>
  <si>
    <t xml:space="preserve">mt14gsa010dg</t>
  </si>
  <si>
    <t xml:space="preserve">m²</t>
  </si>
  <si>
    <t xml:space="preserve">Geotextil no tejido sintético, termosoldado, de polipropileno-polietileno, con una resistencia a la tracción longitudinal de 16 kN/m, una resistencia a la tracción transversal de 16,5 kN/m, una apertura de cono al ensayo de perforación dinámica según ISO 13433 inferior a 18 mm, resistencia CBR a punzonamiento 2,7 kN y una masa superficial de 200 g/m².</t>
  </si>
  <si>
    <t xml:space="preserve">mt48sad010</t>
  </si>
  <si>
    <t xml:space="preserve">l</t>
  </si>
  <si>
    <t xml:space="preserve">Sustrato orgánico, para techos ajardinadas extensivas.</t>
  </si>
  <si>
    <t xml:space="preserve">mt48sad020</t>
  </si>
  <si>
    <t xml:space="preserve">kg</t>
  </si>
  <si>
    <t xml:space="preserve">Roca volcánica de distintas granulometrías, para colocar sobre el sustrato orgánico en techos ajardinadas extensivas.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</si>
  <si>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</si>
  <si>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</si>
  <si>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</si>
  <si>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</si>
  <si>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</si>
  <si>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</si>
  <si>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</si>
  <si>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</si>
  <si>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</si>
  <si>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</si>
  <si>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</si>
  <si>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</si>
  <si>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</si>
  <si>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</si>
  <si>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</si>
  <si>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</si>
  <si>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</si>
  <si>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</si>
  <si>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</si>
  <si>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</si>
  <si>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</si>
  <si>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</si>
  <si>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</si>
  <si>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</si>
  <si>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</si>
  <si>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mo040</t>
  </si>
  <si>
    <t xml:space="preserve">h</t>
  </si>
  <si>
    <t xml:space="preserve">Oficial jardinero.</t>
  </si>
  <si>
    <t xml:space="preserve">mo115</t>
  </si>
  <si>
    <t xml:space="preserve">h</t>
  </si>
  <si>
    <t xml:space="preserve">Ayudante de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</si>
  <si>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</si>
  <si>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</si>
  <si>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</si>
  <si>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</si>
  <si>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$ 10.075,00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</si>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</sst>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82" customWidth="1"/>
    <col min="4" max="4" width="106.42" customWidth="1"/>
    <col min="5" max="5" width="205.70" customWidth="1"/>
    <col min="6" max="6" width="11.73" customWidth="1"/>
    <col min="7" max="7" width="14.2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</row>
    <row r="5" spans="1:8" ht="192.00" thickBot="1" customHeight="1">
      <c r="A5" s="5" t="s">
        <v>4</v>
      </c>
      <c r="B5" s="5"/>
      <c r="C5" s="5"/>
      <c r="D5" s="5"/>
    </row>
    <row r="8" spans="1:8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3.51</v>
      </c>
      <c r="H10" s="12">
        <f ca="1">ROUND(INDIRECT(ADDRESS(ROW()+(0), COLUMN()+(-2), 1))*INDIRECT(ADDRESS(ROW()+(0), COLUMN()+(-1), 1)), 2)</f>
        <v>10.53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1831.78</v>
      </c>
      <c r="H11" s="12">
        <f ca="1">ROUND(INDIRECT(ADDRESS(ROW()+(0), COLUMN()+(-2), 1))*INDIRECT(ADDRESS(ROW()+(0), COLUMN()+(-1), 1)), 2)</f>
        <v>183.18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1471.19</v>
      </c>
      <c r="H12" s="12">
        <f ca="1">ROUND(INDIRECT(ADDRESS(ROW()+(0), COLUMN()+(-2), 1))*INDIRECT(ADDRESS(ROW()+(0), COLUMN()+(-1), 1)), 2)</f>
        <v>14.71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549.51</v>
      </c>
      <c r="H13" s="12">
        <f ca="1">ROUND(INDIRECT(ADDRESS(ROW()+(0), COLUMN()+(-2), 1))*INDIRECT(ADDRESS(ROW()+(0), COLUMN()+(-1), 1)), 2)</f>
        <v>5.5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0.008</v>
      </c>
      <c r="G14" s="12">
        <v>19.03</v>
      </c>
      <c r="H14" s="12">
        <f ca="1">ROUND(INDIRECT(ADDRESS(ROW()+(0), COLUMN()+(-2), 1))*INDIRECT(ADDRESS(ROW()+(0), COLUMN()+(-1), 1)), 2)</f>
        <v>0.15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0.065</v>
      </c>
      <c r="G15" s="12">
        <v>221.35</v>
      </c>
      <c r="H15" s="12">
        <f ca="1">ROUND(INDIRECT(ADDRESS(ROW()+(0), COLUMN()+(-2), 1))*INDIRECT(ADDRESS(ROW()+(0), COLUMN()+(-1), 1)), 2)</f>
        <v>14.39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10</v>
      </c>
      <c r="G16" s="12">
        <v>3.65</v>
      </c>
      <c r="H16" s="12">
        <f ca="1">ROUND(INDIRECT(ADDRESS(ROW()+(0), COLUMN()+(-2), 1))*INDIRECT(ADDRESS(ROW()+(0), COLUMN()+(-1), 1)), 2)</f>
        <v>36.5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2.1</v>
      </c>
      <c r="G17" s="12">
        <v>620.54</v>
      </c>
      <c r="H17" s="12">
        <f ca="1">ROUND(INDIRECT(ADDRESS(ROW()+(0), COLUMN()+(-2), 1))*INDIRECT(ADDRESS(ROW()+(0), COLUMN()+(-1), 1)), 2)</f>
        <v>1303.13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1.05</v>
      </c>
      <c r="G18" s="12">
        <v>4479</v>
      </c>
      <c r="H18" s="12">
        <f ca="1">ROUND(INDIRECT(ADDRESS(ROW()+(0), COLUMN()+(-2), 1))*INDIRECT(ADDRESS(ROW()+(0), COLUMN()+(-1), 1)), 2)</f>
        <v>4702.95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0.4</v>
      </c>
      <c r="G19" s="12">
        <v>1072.27</v>
      </c>
      <c r="H19" s="12">
        <f ca="1">ROUND(INDIRECT(ADDRESS(ROW()+(0), COLUMN()+(-2), 1))*INDIRECT(ADDRESS(ROW()+(0), COLUMN()+(-1), 1)), 2)</f>
        <v>428.91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1.05</v>
      </c>
      <c r="G20" s="12">
        <v>3220.79</v>
      </c>
      <c r="H20" s="12">
        <f ca="1">ROUND(INDIRECT(ADDRESS(ROW()+(0), COLUMN()+(-2), 1))*INDIRECT(ADDRESS(ROW()+(0), COLUMN()+(-1), 1)), 2)</f>
        <v>3381.83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2">
        <v>278.44</v>
      </c>
      <c r="H21" s="12">
        <f ca="1">ROUND(INDIRECT(ADDRESS(ROW()+(0), COLUMN()+(-2), 1))*INDIRECT(ADDRESS(ROW()+(0), COLUMN()+(-1), 1)), 2)</f>
        <v>292.36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1.05</v>
      </c>
      <c r="G22" s="12">
        <v>3850.51</v>
      </c>
      <c r="H22" s="12">
        <f ca="1">ROUND(INDIRECT(ADDRESS(ROW()+(0), COLUMN()+(-2), 1))*INDIRECT(ADDRESS(ROW()+(0), COLUMN()+(-1), 1)), 2)</f>
        <v>4043.04</v>
      </c>
    </row>
    <row r="23" spans="1:8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1">
        <v>1.05</v>
      </c>
      <c r="G23" s="12">
        <v>1050.14</v>
      </c>
      <c r="H23" s="12">
        <f ca="1">ROUND(INDIRECT(ADDRESS(ROW()+(0), COLUMN()+(-2), 1))*INDIRECT(ADDRESS(ROW()+(0), COLUMN()+(-1), 1)), 2)</f>
        <v>1102.65</v>
      </c>
    </row>
    <row r="24" spans="1:8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1">
        <v>60</v>
      </c>
      <c r="G24" s="12">
        <v>2.36</v>
      </c>
      <c r="H24" s="12">
        <f ca="1">ROUND(INDIRECT(ADDRESS(ROW()+(0), COLUMN()+(-2), 1))*INDIRECT(ADDRESS(ROW()+(0), COLUMN()+(-1), 1)), 2)</f>
        <v>141.6</v>
      </c>
    </row>
    <row r="25" spans="1:8" ht="13.50" thickBot="1" customHeight="1">
      <c r="A25" s="1" t="s">
        <v>57</v>
      </c>
      <c r="B25" s="1"/>
      <c r="C25" s="10" t="s">
        <v>58</v>
      </c>
      <c r="D25" s="1" t="s">
        <v>59</v>
      </c>
      <c r="E25" s="1"/>
      <c r="F25" s="13">
        <v>50</v>
      </c>
      <c r="G25" s="14">
        <v>3.33</v>
      </c>
      <c r="H25" s="14">
        <f ca="1">ROUND(INDIRECT(ADDRESS(ROW()+(0), COLUMN()+(-2), 1))*INDIRECT(ADDRESS(ROW()+(0), COLUMN()+(-1), 1)), 2)</f>
        <v>166.5</v>
      </c>
    </row>
    <row r="26" spans="1:8" ht="13.50" thickBot="1" customHeight="1">
      <c r="A26" s="15"/>
      <c r="B26" s="15"/>
      <c r="C26" s="15"/>
      <c r="D26" s="15"/>
      <c r="E26" s="15"/>
      <c r="F26" s="9" t="s">
        <v>60</v>
      </c>
      <c r="G26" s="9"/>
      <c r="H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15827.9</v>
      </c>
    </row>
    <row r="27" spans="1:8" ht="13.50" thickBot="1" customHeight="1">
      <c r="A27" s="15">
        <v>2</v>
      </c>
      <c r="B27" s="15"/>
      <c r="C27" s="15"/>
      <c r="D27" s="18" t="s">
        <v>61</v>
      </c>
      <c r="E27" s="18"/>
      <c r="F27" s="18"/>
      <c r="G27" s="15"/>
      <c r="H27" s="15"/>
    </row>
    <row r="28" spans="1:8" ht="13.50" thickBot="1" customHeight="1">
      <c r="A28" s="1" t="s">
        <v>62</v>
      </c>
      <c r="B28" s="1"/>
      <c r="C28" s="10" t="s">
        <v>63</v>
      </c>
      <c r="D28" s="1" t="s">
        <v>64</v>
      </c>
      <c r="E28" s="1"/>
      <c r="F28" s="13">
        <v>0.032</v>
      </c>
      <c r="G28" s="14">
        <v>886.15</v>
      </c>
      <c r="H28" s="14">
        <f ca="1">ROUND(INDIRECT(ADDRESS(ROW()+(0), COLUMN()+(-2), 1))*INDIRECT(ADDRESS(ROW()+(0), COLUMN()+(-1), 1)), 2)</f>
        <v>28.36</v>
      </c>
    </row>
    <row r="29" spans="1:8" ht="13.50" thickBot="1" customHeight="1">
      <c r="A29" s="15"/>
      <c r="B29" s="15"/>
      <c r="C29" s="15"/>
      <c r="D29" s="15"/>
      <c r="E29" s="15"/>
      <c r="F29" s="9" t="s">
        <v>65</v>
      </c>
      <c r="G29" s="9"/>
      <c r="H29" s="17">
        <f ca="1">ROUND(SUM(INDIRECT(ADDRESS(ROW()+(-1), COLUMN()+(0), 1))), 2)</f>
        <v>28.36</v>
      </c>
    </row>
    <row r="30" spans="1:8" ht="13.50" thickBot="1" customHeight="1">
      <c r="A30" s="15">
        <v>3</v>
      </c>
      <c r="B30" s="15"/>
      <c r="C30" s="15"/>
      <c r="D30" s="18" t="s">
        <v>66</v>
      </c>
      <c r="E30" s="18"/>
      <c r="F30" s="18"/>
      <c r="G30" s="15"/>
      <c r="H30" s="15"/>
    </row>
    <row r="31" spans="1:8" ht="13.50" thickBot="1" customHeight="1">
      <c r="A31" s="1" t="s">
        <v>67</v>
      </c>
      <c r="B31" s="1"/>
      <c r="C31" s="10" t="s">
        <v>68</v>
      </c>
      <c r="D31" s="1" t="s">
        <v>69</v>
      </c>
      <c r="E31" s="1"/>
      <c r="F31" s="11">
        <v>0.106</v>
      </c>
      <c r="G31" s="12">
        <v>11912.7</v>
      </c>
      <c r="H31" s="12">
        <f ca="1">ROUND(INDIRECT(ADDRESS(ROW()+(0), COLUMN()+(-2), 1))*INDIRECT(ADDRESS(ROW()+(0), COLUMN()+(-1), 1)), 2)</f>
        <v>1262.74</v>
      </c>
    </row>
    <row r="32" spans="1:8" ht="13.50" thickBot="1" customHeight="1">
      <c r="A32" s="1" t="s">
        <v>70</v>
      </c>
      <c r="B32" s="1"/>
      <c r="C32" s="10" t="s">
        <v>71</v>
      </c>
      <c r="D32" s="1" t="s">
        <v>72</v>
      </c>
      <c r="E32" s="1"/>
      <c r="F32" s="11">
        <v>0.484</v>
      </c>
      <c r="G32" s="12">
        <v>8579.62</v>
      </c>
      <c r="H32" s="12">
        <f ca="1">ROUND(INDIRECT(ADDRESS(ROW()+(0), COLUMN()+(-2), 1))*INDIRECT(ADDRESS(ROW()+(0), COLUMN()+(-1), 1)), 2)</f>
        <v>4152.54</v>
      </c>
    </row>
    <row r="33" spans="1:8" ht="13.50" thickBot="1" customHeight="1">
      <c r="A33" s="1" t="s">
        <v>73</v>
      </c>
      <c r="B33" s="1"/>
      <c r="C33" s="10" t="s">
        <v>74</v>
      </c>
      <c r="D33" s="1" t="s">
        <v>75</v>
      </c>
      <c r="E33" s="1"/>
      <c r="F33" s="11">
        <v>0.354</v>
      </c>
      <c r="G33" s="12">
        <v>11912.7</v>
      </c>
      <c r="H33" s="12">
        <f ca="1">ROUND(INDIRECT(ADDRESS(ROW()+(0), COLUMN()+(-2), 1))*INDIRECT(ADDRESS(ROW()+(0), COLUMN()+(-1), 1)), 2)</f>
        <v>4217.08</v>
      </c>
    </row>
    <row r="34" spans="1:8" ht="13.50" thickBot="1" customHeight="1">
      <c r="A34" s="1" t="s">
        <v>76</v>
      </c>
      <c r="B34" s="1"/>
      <c r="C34" s="10" t="s">
        <v>77</v>
      </c>
      <c r="D34" s="1" t="s">
        <v>78</v>
      </c>
      <c r="E34" s="1"/>
      <c r="F34" s="11">
        <v>0.354</v>
      </c>
      <c r="G34" s="12">
        <v>8905.02</v>
      </c>
      <c r="H34" s="12">
        <f ca="1">ROUND(INDIRECT(ADDRESS(ROW()+(0), COLUMN()+(-2), 1))*INDIRECT(ADDRESS(ROW()+(0), COLUMN()+(-1), 1)), 2)</f>
        <v>3152.38</v>
      </c>
    </row>
    <row r="35" spans="1:8" ht="13.50" thickBot="1" customHeight="1">
      <c r="A35" s="1" t="s">
        <v>79</v>
      </c>
      <c r="B35" s="1"/>
      <c r="C35" s="10" t="s">
        <v>80</v>
      </c>
      <c r="D35" s="1" t="s">
        <v>81</v>
      </c>
      <c r="E35" s="1"/>
      <c r="F35" s="11">
        <v>0.059</v>
      </c>
      <c r="G35" s="12">
        <v>12241</v>
      </c>
      <c r="H35" s="12">
        <f ca="1">ROUND(INDIRECT(ADDRESS(ROW()+(0), COLUMN()+(-2), 1))*INDIRECT(ADDRESS(ROW()+(0), COLUMN()+(-1), 1)), 2)</f>
        <v>722.22</v>
      </c>
    </row>
    <row r="36" spans="1:8" ht="13.50" thickBot="1" customHeight="1">
      <c r="A36" s="1" t="s">
        <v>82</v>
      </c>
      <c r="B36" s="1"/>
      <c r="C36" s="10" t="s">
        <v>83</v>
      </c>
      <c r="D36" s="1" t="s">
        <v>84</v>
      </c>
      <c r="E36" s="1"/>
      <c r="F36" s="11">
        <v>0.059</v>
      </c>
      <c r="G36" s="12">
        <v>8905.02</v>
      </c>
      <c r="H36" s="12">
        <f ca="1">ROUND(INDIRECT(ADDRESS(ROW()+(0), COLUMN()+(-2), 1))*INDIRECT(ADDRESS(ROW()+(0), COLUMN()+(-1), 1)), 2)</f>
        <v>525.4</v>
      </c>
    </row>
    <row r="37" spans="1:8" ht="13.50" thickBot="1" customHeight="1">
      <c r="A37" s="1" t="s">
        <v>85</v>
      </c>
      <c r="B37" s="1"/>
      <c r="C37" s="10" t="s">
        <v>86</v>
      </c>
      <c r="D37" s="1" t="s">
        <v>87</v>
      </c>
      <c r="E37" s="1"/>
      <c r="F37" s="11">
        <v>0.062</v>
      </c>
      <c r="G37" s="12">
        <v>11912.7</v>
      </c>
      <c r="H37" s="12">
        <f ca="1">ROUND(INDIRECT(ADDRESS(ROW()+(0), COLUMN()+(-2), 1))*INDIRECT(ADDRESS(ROW()+(0), COLUMN()+(-1), 1)), 2)</f>
        <v>738.58</v>
      </c>
    </row>
    <row r="38" spans="1:8" ht="13.50" thickBot="1" customHeight="1">
      <c r="A38" s="1" t="s">
        <v>88</v>
      </c>
      <c r="B38" s="1"/>
      <c r="C38" s="10" t="s">
        <v>89</v>
      </c>
      <c r="D38" s="1" t="s">
        <v>90</v>
      </c>
      <c r="E38" s="1"/>
      <c r="F38" s="13">
        <v>0.062</v>
      </c>
      <c r="G38" s="14">
        <v>8579.62</v>
      </c>
      <c r="H38" s="14">
        <f ca="1">ROUND(INDIRECT(ADDRESS(ROW()+(0), COLUMN()+(-2), 1))*INDIRECT(ADDRESS(ROW()+(0), COLUMN()+(-1), 1)), 2)</f>
        <v>531.94</v>
      </c>
    </row>
    <row r="39" spans="1:8" ht="13.50" thickBot="1" customHeight="1">
      <c r="A39" s="15"/>
      <c r="B39" s="15"/>
      <c r="C39" s="15"/>
      <c r="D39" s="15"/>
      <c r="E39" s="15"/>
      <c r="F39" s="9" t="s">
        <v>91</v>
      </c>
      <c r="G39" s="9"/>
      <c r="H3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15302.9</v>
      </c>
    </row>
    <row r="40" spans="1:8" ht="13.50" thickBot="1" customHeight="1">
      <c r="A40" s="15">
        <v>4</v>
      </c>
      <c r="B40" s="15"/>
      <c r="C40" s="15"/>
      <c r="D40" s="18" t="s">
        <v>92</v>
      </c>
      <c r="E40" s="18"/>
      <c r="F40" s="18"/>
      <c r="G40" s="15"/>
      <c r="H40" s="15"/>
    </row>
    <row r="41" spans="1:8" ht="13.50" thickBot="1" customHeight="1">
      <c r="A41" s="19"/>
      <c r="B41" s="19"/>
      <c r="C41" s="20" t="s">
        <v>93</v>
      </c>
      <c r="D41" s="19" t="s">
        <v>94</v>
      </c>
      <c r="E41" s="19"/>
      <c r="F41" s="13">
        <v>2</v>
      </c>
      <c r="G41" s="14">
        <f ca="1">ROUND(SUM(INDIRECT(ADDRESS(ROW()+(-2), COLUMN()+(1), 1)),INDIRECT(ADDRESS(ROW()+(-12), COLUMN()+(1), 1)),INDIRECT(ADDRESS(ROW()+(-15), COLUMN()+(1), 1))), 2)</f>
        <v>31159.2</v>
      </c>
      <c r="H41" s="14">
        <f ca="1">ROUND(INDIRECT(ADDRESS(ROW()+(0), COLUMN()+(-2), 1))*INDIRECT(ADDRESS(ROW()+(0), COLUMN()+(-1), 1))/100, 2)</f>
        <v>623.18</v>
      </c>
    </row>
    <row r="42" spans="1:8" ht="13.50" thickBot="1" customHeight="1">
      <c r="A42" s="21" t="s">
        <v>95</v>
      </c>
      <c r="B42" s="21"/>
      <c r="C42" s="22"/>
      <c r="D42" s="23"/>
      <c r="E42" s="23"/>
      <c r="F42" s="24" t="s">
        <v>96</v>
      </c>
      <c r="G42" s="25"/>
      <c r="H42" s="26">
        <f ca="1">ROUND(SUM(INDIRECT(ADDRESS(ROW()+(-1), COLUMN()+(0), 1)),INDIRECT(ADDRESS(ROW()+(-3), COLUMN()+(0), 1)),INDIRECT(ADDRESS(ROW()+(-13), COLUMN()+(0), 1)),INDIRECT(ADDRESS(ROW()+(-16), COLUMN()+(0), 1))), 2)</f>
        <v>31782.3</v>
      </c>
    </row>
  </sheetData>
  <mergeCells count="76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A24:B24"/>
    <mergeCell ref="D24:E24"/>
    <mergeCell ref="A25:B25"/>
    <mergeCell ref="D25:E25"/>
    <mergeCell ref="A26:B26"/>
    <mergeCell ref="D26:E26"/>
    <mergeCell ref="F26:G26"/>
    <mergeCell ref="A27:B27"/>
    <mergeCell ref="D27:F27"/>
    <mergeCell ref="A28:B28"/>
    <mergeCell ref="D28:E28"/>
    <mergeCell ref="A29:B29"/>
    <mergeCell ref="D29:E29"/>
    <mergeCell ref="F29:G29"/>
    <mergeCell ref="A30:B30"/>
    <mergeCell ref="D30:F30"/>
    <mergeCell ref="A31:B31"/>
    <mergeCell ref="D31:E31"/>
    <mergeCell ref="A32:B32"/>
    <mergeCell ref="D32:E32"/>
    <mergeCell ref="A33:B33"/>
    <mergeCell ref="D33:E33"/>
    <mergeCell ref="A34:B34"/>
    <mergeCell ref="D34:E34"/>
    <mergeCell ref="A35:B35"/>
    <mergeCell ref="D35:E35"/>
    <mergeCell ref="A36:B36"/>
    <mergeCell ref="D36:E36"/>
    <mergeCell ref="A37:B37"/>
    <mergeCell ref="D37:E37"/>
    <mergeCell ref="A38:B38"/>
    <mergeCell ref="D38:E38"/>
    <mergeCell ref="A39:B39"/>
    <mergeCell ref="D39:E39"/>
    <mergeCell ref="F39:G39"/>
    <mergeCell ref="A40:B40"/>
    <mergeCell ref="D40:F40"/>
    <mergeCell ref="A41:B41"/>
    <mergeCell ref="D41:E41"/>
    <mergeCell ref="A42:E42"/>
    <mergeCell ref="F42:G42"/>
  </mergeCells>
  <pageMargins left="0.147638" right="0.147638" top="0.206693" bottom="0.206693" header="0.0" footer="0.0"/>
  <pageSetup paperSize="9" orientation="portrait"/>
  <rowBreaks count="0" manualBreakCount="0">
    </rowBreaks>
</worksheet>
</file>