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<sst xmlns="http://schemas.openxmlformats.org/spreadsheetml/2006/main" count="94" uniqueCount="94">
  <si>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</si>
  <si>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QBB030</t>
  </si>
  <si>
    <t xml:space="preserve">m²</t>
  </si>
  <si>
    <t xml:space="preserve">Techo plano transitable, ventilado, con piso fijo, tipo convencional. Impermeabilización con membranas de poliolefinas, tipo monocapa.</t>
  </si>
  <si>
    <r>
      <rPr>
        <sz val="8.25"/>
        <color rgb="FF000000"/>
        <rFont val="Arial"/>
        <family val="2"/>
      </rPr>
      <t xml:space="preserve">Techo plano transitable, ventilado, con piso fijo, tipo convencional, pendiente del 1% al 5%, para tráfico peatonal privado. FORMACIÓN DE PENDIENTES: tablero cerámico hueco machihembrado de 80x25x3,5 cm con capa de regularización de mortero de cemento, confeccionado en obra, dosificación 1:6, de 3 cm de espesor, acabado fratasado, sobre tabiques aligerados de ladrillo cerámico hueco de 24x11,5x9 cm, asentado con mortero de cemento, confeccionado en obra, dosificación 1:6, dispuestos cada 80 cm y con 30 cm de altura media, rematados superiormente con fajas para reglado de mortero de cemento, confeccionado en obra, dosificación 1:6; AISLAMIENTO TÉRMICO: fieltro aislante de lana mineral;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piso de baldosas cerámicas de gres rústico, 20x20 cm colocadas en capa fina con adhesivo cementoso mejorado de ligantes mixtos, C2 TE, con deslizamiento reducido y tiempo abierto ampliado Webercol Flex Duo "WEBER", color gris, sobre una capa de regularización de mortero de cemento, confeccionado en obra, dosificación 1:6, de 4 cm de espesor, rejuntadas con mortero de juntas cementoso mejorado, tipo CG2 W A, con absorción de agua reducida y resistencia elevada a la abrasión, Webercolor Premium "WEBER", color Blanco.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</si>
  <si>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</si>
  <si>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</si>
  <si>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</si>
  <si>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</si>
  <si>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</si>
  <si>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</si>
  <si>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</si>
  <si>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</si>
  <si>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</si>
  <si>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</si>
  <si>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</si>
  <si>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</si>
  <si>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</si>
  <si>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</si>
  <si>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</si>
  <si>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</si>
  <si>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</si>
  <si>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</si>
  <si>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</si>
  <si>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</si>
  <si>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</si>
  <si>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</si>
  <si>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mt16lra040a</t>
  </si>
  <si>
    <t xml:space="preserve">m²</t>
  </si>
  <si>
    <t xml:space="preserve">Fieltro aislante de lana mineral, revestido por una de sus caras con un complejo de papel kraft con polietileno que actúa como barrera de vapor, de 80 mm de espesor, resistencia térmica 2 m²K/W, conductividad térmica 0,042 W/(mK), Euroclase F de reacción al fuego, capacidad de absorción de agua a corto plazo &lt;=1 kg/m² y factor de resistencia a la difusión del vapor de agua 1,3.</t>
  </si>
  <si>
    <t xml:space="preserve">mt04lvg020c</t>
  </si>
  <si>
    <t xml:space="preserve">Ud</t>
  </si>
  <si>
    <t xml:space="preserve">Tablero cerámico hueco machihembrado, para revestir, 80x25x3 cm, con las testas rectas.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</si>
  <si>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</si>
  <si>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</si>
  <si>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</si>
  <si>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</si>
  <si>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</si>
  <si>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</si>
  <si>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</si>
  <si>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</si>
  <si>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</si>
  <si>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</si>
  <si>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</si>
  <si>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agregados silíceos y calcáreos y aditivos orgánicos e inorgánicos, con muy bajo contenido de sustancias orgánicas volátiles (VOC), con resistencia a la inmersión en agua.</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</si>
  <si>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</si>
  <si>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</si>
  <si>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</si>
  <si>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</si>
  <si>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</si>
  <si>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</si>
  <si>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</si>
  <si>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</si>
  <si>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$ 3,00/m.</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</si>
  <si>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</si>
  <si>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</si>
  <si>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agregados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mosaico granítico, para juntas de hasta 15 mm.</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</si>
  <si>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</si>
  <si>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</si>
  <si>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</si>
  <si>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</si>
  <si>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</si>
  <si>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</si>
  <si>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</si>
  <si>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</si>
  <si>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</si>
  <si>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</si>
  <si>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</si>
  <si>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</si>
  <si>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</si>
  <si>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</si>
  <si>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</si>
  <si>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</si>
  <si>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</si>
  <si>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</si>
  <si>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</si>
  <si>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</si>
  <si>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</si>
  <si>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</si>
  <si>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</si>
  <si>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</si>
  <si>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</si>
  <si>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mo023</t>
  </si>
  <si>
    <t xml:space="preserve">h</t>
  </si>
  <si>
    <t xml:space="preserve">Oficial colocador de pisos.</t>
  </si>
  <si>
    <t xml:space="preserve">mo061</t>
  </si>
  <si>
    <t xml:space="preserve">h</t>
  </si>
  <si>
    <t xml:space="preserve">Medio oficial colocador de pisos.</t>
  </si>
  <si>
    <t xml:space="preserve">Subtotal mano de obra:</t>
  </si>
  <si>
    <t xml:space="preserve">Herramientas</t>
  </si>
  <si>
    <t xml:space="preserve">%</t>
  </si>
  <si>
    <t xml:space="preserve">Herramientas</t>
  </si>
  <si>
    <t xml:space="preserve">Coste de mantenimiento decenal: $ 14.751,65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</si>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</sst>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7.65" customWidth="1"/>
    <col min="5" max="5" width="66.13"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12</v>
      </c>
      <c r="G10" s="12">
        <v>3.51</v>
      </c>
      <c r="H10" s="12">
        <f ca="1">ROUND(INDIRECT(ADDRESS(ROW()+(0), COLUMN()+(-2), 1))*INDIRECT(ADDRESS(ROW()+(0), COLUMN()+(-1), 1)), 2)</f>
        <v>42.12</v>
      </c>
    </row>
    <row r="11" spans="1:8" ht="13.50" thickBot="1" customHeight="1">
      <c r="A11" s="1" t="s">
        <v>15</v>
      </c>
      <c r="B11" s="1"/>
      <c r="C11" s="1"/>
      <c r="D11" s="10" t="s">
        <v>16</v>
      </c>
      <c r="E11" s="1" t="s">
        <v>17</v>
      </c>
      <c r="F11" s="11">
        <v>0.02</v>
      </c>
      <c r="G11" s="12">
        <v>19.03</v>
      </c>
      <c r="H11" s="12">
        <f ca="1">ROUND(INDIRECT(ADDRESS(ROW()+(0), COLUMN()+(-2), 1))*INDIRECT(ADDRESS(ROW()+(0), COLUMN()+(-1), 1)), 2)</f>
        <v>0.38</v>
      </c>
    </row>
    <row r="12" spans="1:8" ht="13.50" thickBot="1" customHeight="1">
      <c r="A12" s="1" t="s">
        <v>18</v>
      </c>
      <c r="B12" s="1"/>
      <c r="C12" s="1"/>
      <c r="D12" s="10" t="s">
        <v>19</v>
      </c>
      <c r="E12" s="1" t="s">
        <v>20</v>
      </c>
      <c r="F12" s="11">
        <v>0.139</v>
      </c>
      <c r="G12" s="12">
        <v>221.35</v>
      </c>
      <c r="H12" s="12">
        <f ca="1">ROUND(INDIRECT(ADDRESS(ROW()+(0), COLUMN()+(-2), 1))*INDIRECT(ADDRESS(ROW()+(0), COLUMN()+(-1), 1)), 2)</f>
        <v>30.77</v>
      </c>
    </row>
    <row r="13" spans="1:8" ht="13.50" thickBot="1" customHeight="1">
      <c r="A13" s="1" t="s">
        <v>21</v>
      </c>
      <c r="B13" s="1"/>
      <c r="C13" s="1"/>
      <c r="D13" s="10" t="s">
        <v>22</v>
      </c>
      <c r="E13" s="1" t="s">
        <v>23</v>
      </c>
      <c r="F13" s="11">
        <v>21.25</v>
      </c>
      <c r="G13" s="12">
        <v>3.65</v>
      </c>
      <c r="H13" s="12">
        <f ca="1">ROUND(INDIRECT(ADDRESS(ROW()+(0), COLUMN()+(-2), 1))*INDIRECT(ADDRESS(ROW()+(0), COLUMN()+(-1), 1)), 2)</f>
        <v>77.56</v>
      </c>
    </row>
    <row r="14" spans="1:8" ht="34.50" thickBot="1" customHeight="1">
      <c r="A14" s="1" t="s">
        <v>24</v>
      </c>
      <c r="B14" s="1"/>
      <c r="C14" s="1"/>
      <c r="D14" s="10" t="s">
        <v>25</v>
      </c>
      <c r="E14" s="1" t="s">
        <v>26</v>
      </c>
      <c r="F14" s="11">
        <v>0.01</v>
      </c>
      <c r="G14" s="12">
        <v>549.51</v>
      </c>
      <c r="H14" s="12">
        <f ca="1">ROUND(INDIRECT(ADDRESS(ROW()+(0), COLUMN()+(-2), 1))*INDIRECT(ADDRESS(ROW()+(0), COLUMN()+(-1), 1)), 2)</f>
        <v>5.5</v>
      </c>
    </row>
    <row r="15" spans="1:8" ht="66.00" thickBot="1" customHeight="1">
      <c r="A15" s="1" t="s">
        <v>27</v>
      </c>
      <c r="B15" s="1"/>
      <c r="C15" s="1"/>
      <c r="D15" s="10" t="s">
        <v>28</v>
      </c>
      <c r="E15" s="1" t="s">
        <v>29</v>
      </c>
      <c r="F15" s="11">
        <v>1.2</v>
      </c>
      <c r="G15" s="12">
        <v>3564.1</v>
      </c>
      <c r="H15" s="12">
        <f ca="1">ROUND(INDIRECT(ADDRESS(ROW()+(0), COLUMN()+(-2), 1))*INDIRECT(ADDRESS(ROW()+(0), COLUMN()+(-1), 1)), 2)</f>
        <v>4276.92</v>
      </c>
    </row>
    <row r="16" spans="1:8" ht="24.00" thickBot="1" customHeight="1">
      <c r="A16" s="1" t="s">
        <v>30</v>
      </c>
      <c r="B16" s="1"/>
      <c r="C16" s="1"/>
      <c r="D16" s="10" t="s">
        <v>31</v>
      </c>
      <c r="E16" s="1" t="s">
        <v>32</v>
      </c>
      <c r="F16" s="11">
        <v>5</v>
      </c>
      <c r="G16" s="12">
        <v>4.8</v>
      </c>
      <c r="H16" s="12">
        <f ca="1">ROUND(INDIRECT(ADDRESS(ROW()+(0), COLUMN()+(-2), 1))*INDIRECT(ADDRESS(ROW()+(0), COLUMN()+(-1), 1)), 2)</f>
        <v>24</v>
      </c>
    </row>
    <row r="17" spans="1:8" ht="34.50" thickBot="1" customHeight="1">
      <c r="A17" s="1" t="s">
        <v>33</v>
      </c>
      <c r="B17" s="1"/>
      <c r="C17" s="1"/>
      <c r="D17" s="10" t="s">
        <v>34</v>
      </c>
      <c r="E17" s="1" t="s">
        <v>35</v>
      </c>
      <c r="F17" s="11">
        <v>4</v>
      </c>
      <c r="G17" s="12">
        <v>9.14</v>
      </c>
      <c r="H17" s="12">
        <f ca="1">ROUND(INDIRECT(ADDRESS(ROW()+(0), COLUMN()+(-2), 1))*INDIRECT(ADDRESS(ROW()+(0), COLUMN()+(-1), 1)), 2)</f>
        <v>36.56</v>
      </c>
    </row>
    <row r="18" spans="1:8" ht="34.50" thickBot="1" customHeight="1">
      <c r="A18" s="1" t="s">
        <v>36</v>
      </c>
      <c r="B18" s="1"/>
      <c r="C18" s="1"/>
      <c r="D18" s="10" t="s">
        <v>37</v>
      </c>
      <c r="E18" s="1" t="s">
        <v>38</v>
      </c>
      <c r="F18" s="11">
        <v>1.1</v>
      </c>
      <c r="G18" s="12">
        <v>5374.01</v>
      </c>
      <c r="H18" s="12">
        <f ca="1">ROUND(INDIRECT(ADDRESS(ROW()+(0), COLUMN()+(-2), 1))*INDIRECT(ADDRESS(ROW()+(0), COLUMN()+(-1), 1)), 2)</f>
        <v>5911.41</v>
      </c>
    </row>
    <row r="19" spans="1:8" ht="34.50" thickBot="1" customHeight="1">
      <c r="A19" s="1" t="s">
        <v>39</v>
      </c>
      <c r="B19" s="1"/>
      <c r="C19" s="1"/>
      <c r="D19" s="10" t="s">
        <v>40</v>
      </c>
      <c r="E19" s="1" t="s">
        <v>41</v>
      </c>
      <c r="F19" s="11">
        <v>0.3</v>
      </c>
      <c r="G19" s="12">
        <v>39.2</v>
      </c>
      <c r="H19" s="12">
        <f ca="1">ROUND(INDIRECT(ADDRESS(ROW()+(0), COLUMN()+(-2), 1))*INDIRECT(ADDRESS(ROW()+(0), COLUMN()+(-1), 1)), 2)</f>
        <v>11.76</v>
      </c>
    </row>
    <row r="20" spans="1:8" ht="55.50" thickBot="1" customHeight="1">
      <c r="A20" s="1" t="s">
        <v>42</v>
      </c>
      <c r="B20" s="1"/>
      <c r="C20" s="1"/>
      <c r="D20" s="10" t="s">
        <v>43</v>
      </c>
      <c r="E20" s="1" t="s">
        <v>44</v>
      </c>
      <c r="F20" s="11">
        <v>8</v>
      </c>
      <c r="G20" s="12">
        <v>4.97</v>
      </c>
      <c r="H20" s="12">
        <f ca="1">ROUND(INDIRECT(ADDRESS(ROW()+(0), COLUMN()+(-2), 1))*INDIRECT(ADDRESS(ROW()+(0), COLUMN()+(-1), 1)), 2)</f>
        <v>39.76</v>
      </c>
    </row>
    <row r="21" spans="1:8" ht="24.00" thickBot="1" customHeight="1">
      <c r="A21" s="1" t="s">
        <v>45</v>
      </c>
      <c r="B21" s="1"/>
      <c r="C21" s="1"/>
      <c r="D21" s="10" t="s">
        <v>46</v>
      </c>
      <c r="E21" s="1" t="s">
        <v>47</v>
      </c>
      <c r="F21" s="11">
        <v>1.05</v>
      </c>
      <c r="G21" s="12">
        <v>2992.65</v>
      </c>
      <c r="H21" s="12">
        <f ca="1">ROUND(INDIRECT(ADDRESS(ROW()+(0), COLUMN()+(-2), 1))*INDIRECT(ADDRESS(ROW()+(0), COLUMN()+(-1), 1)), 2)</f>
        <v>3142.28</v>
      </c>
    </row>
    <row r="22" spans="1:8" ht="13.50" thickBot="1" customHeight="1">
      <c r="A22" s="1" t="s">
        <v>48</v>
      </c>
      <c r="B22" s="1"/>
      <c r="C22" s="1"/>
      <c r="D22" s="10" t="s">
        <v>49</v>
      </c>
      <c r="E22" s="1" t="s">
        <v>50</v>
      </c>
      <c r="F22" s="11">
        <v>14</v>
      </c>
      <c r="G22" s="12">
        <v>0.3</v>
      </c>
      <c r="H22" s="12">
        <f ca="1">ROUND(INDIRECT(ADDRESS(ROW()+(0), COLUMN()+(-2), 1))*INDIRECT(ADDRESS(ROW()+(0), COLUMN()+(-1), 1)), 2)</f>
        <v>4.2</v>
      </c>
    </row>
    <row r="23" spans="1:8" ht="13.50" thickBot="1" customHeight="1">
      <c r="A23" s="1" t="s">
        <v>51</v>
      </c>
      <c r="B23" s="1"/>
      <c r="C23" s="1"/>
      <c r="D23" s="10" t="s">
        <v>52</v>
      </c>
      <c r="E23" s="1" t="s">
        <v>53</v>
      </c>
      <c r="F23" s="11">
        <v>0.04</v>
      </c>
      <c r="G23" s="12">
        <v>1122.25</v>
      </c>
      <c r="H23" s="12">
        <f ca="1">ROUND(INDIRECT(ADDRESS(ROW()+(0), COLUMN()+(-2), 1))*INDIRECT(ADDRESS(ROW()+(0), COLUMN()+(-1), 1)), 2)</f>
        <v>44.89</v>
      </c>
    </row>
    <row r="24" spans="1:8" ht="108.00" thickBot="1" customHeight="1">
      <c r="A24" s="1" t="s">
        <v>54</v>
      </c>
      <c r="B24" s="1"/>
      <c r="C24" s="1"/>
      <c r="D24" s="10" t="s">
        <v>55</v>
      </c>
      <c r="E24" s="1" t="s">
        <v>56</v>
      </c>
      <c r="F24" s="13">
        <v>0.05</v>
      </c>
      <c r="G24" s="14">
        <v>29.55</v>
      </c>
      <c r="H24" s="14">
        <f ca="1">ROUND(INDIRECT(ADDRESS(ROW()+(0), COLUMN()+(-2), 1))*INDIRECT(ADDRESS(ROW()+(0), COLUMN()+(-1), 1)), 2)</f>
        <v>1.48</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13649.6</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3">
        <v>0.069</v>
      </c>
      <c r="G27" s="14">
        <v>886.15</v>
      </c>
      <c r="H27" s="14">
        <f ca="1">ROUND(INDIRECT(ADDRESS(ROW()+(0), COLUMN()+(-2), 1))*INDIRECT(ADDRESS(ROW()+(0), COLUMN()+(-1), 1)), 2)</f>
        <v>61.14</v>
      </c>
    </row>
    <row r="28" spans="1:8" ht="13.50" thickBot="1" customHeight="1">
      <c r="A28" s="15"/>
      <c r="B28" s="15"/>
      <c r="C28" s="15"/>
      <c r="D28" s="15"/>
      <c r="E28" s="15"/>
      <c r="F28" s="9" t="s">
        <v>62</v>
      </c>
      <c r="G28" s="9"/>
      <c r="H28" s="17">
        <f ca="1">ROUND(SUM(INDIRECT(ADDRESS(ROW()+(-1), COLUMN()+(0), 1))), 2)</f>
        <v>61.14</v>
      </c>
    </row>
    <row r="29" spans="1:8" ht="13.50" thickBot="1" customHeight="1">
      <c r="A29" s="15">
        <v>3</v>
      </c>
      <c r="B29" s="15"/>
      <c r="C29" s="15"/>
      <c r="D29" s="15"/>
      <c r="E29" s="18" t="s">
        <v>63</v>
      </c>
      <c r="F29" s="18"/>
      <c r="G29" s="15"/>
      <c r="H29" s="15"/>
    </row>
    <row r="30" spans="1:8" ht="13.50" thickBot="1" customHeight="1">
      <c r="A30" s="1" t="s">
        <v>64</v>
      </c>
      <c r="B30" s="1"/>
      <c r="C30" s="1"/>
      <c r="D30" s="10" t="s">
        <v>65</v>
      </c>
      <c r="E30" s="1" t="s">
        <v>66</v>
      </c>
      <c r="F30" s="11">
        <v>0.921</v>
      </c>
      <c r="G30" s="12">
        <v>11912.7</v>
      </c>
      <c r="H30" s="12">
        <f ca="1">ROUND(INDIRECT(ADDRESS(ROW()+(0), COLUMN()+(-2), 1))*INDIRECT(ADDRESS(ROW()+(0), COLUMN()+(-1), 1)), 2)</f>
        <v>10971.6</v>
      </c>
    </row>
    <row r="31" spans="1:8" ht="13.50" thickBot="1" customHeight="1">
      <c r="A31" s="1" t="s">
        <v>67</v>
      </c>
      <c r="B31" s="1"/>
      <c r="C31" s="1"/>
      <c r="D31" s="10" t="s">
        <v>68</v>
      </c>
      <c r="E31" s="1" t="s">
        <v>69</v>
      </c>
      <c r="F31" s="11">
        <v>1.724</v>
      </c>
      <c r="G31" s="12">
        <v>8579.62</v>
      </c>
      <c r="H31" s="12">
        <f ca="1">ROUND(INDIRECT(ADDRESS(ROW()+(0), COLUMN()+(-2), 1))*INDIRECT(ADDRESS(ROW()+(0), COLUMN()+(-1), 1)), 2)</f>
        <v>14791.3</v>
      </c>
    </row>
    <row r="32" spans="1:8" ht="13.50" thickBot="1" customHeight="1">
      <c r="A32" s="1" t="s">
        <v>70</v>
      </c>
      <c r="B32" s="1"/>
      <c r="C32" s="1"/>
      <c r="D32" s="10" t="s">
        <v>71</v>
      </c>
      <c r="E32" s="1" t="s">
        <v>72</v>
      </c>
      <c r="F32" s="11">
        <v>0.154</v>
      </c>
      <c r="G32" s="12">
        <v>11912.7</v>
      </c>
      <c r="H32" s="12">
        <f ca="1">ROUND(INDIRECT(ADDRESS(ROW()+(0), COLUMN()+(-2), 1))*INDIRECT(ADDRESS(ROW()+(0), COLUMN()+(-1), 1)), 2)</f>
        <v>1834.55</v>
      </c>
    </row>
    <row r="33" spans="1:8" ht="13.50" thickBot="1" customHeight="1">
      <c r="A33" s="1" t="s">
        <v>73</v>
      </c>
      <c r="B33" s="1"/>
      <c r="C33" s="1"/>
      <c r="D33" s="10" t="s">
        <v>74</v>
      </c>
      <c r="E33" s="1" t="s">
        <v>75</v>
      </c>
      <c r="F33" s="11">
        <v>0.154</v>
      </c>
      <c r="G33" s="12">
        <v>8905.02</v>
      </c>
      <c r="H33" s="12">
        <f ca="1">ROUND(INDIRECT(ADDRESS(ROW()+(0), COLUMN()+(-2), 1))*INDIRECT(ADDRESS(ROW()+(0), COLUMN()+(-1), 1)), 2)</f>
        <v>1371.37</v>
      </c>
    </row>
    <row r="34" spans="1:8" ht="13.50" thickBot="1" customHeight="1">
      <c r="A34" s="1" t="s">
        <v>76</v>
      </c>
      <c r="B34" s="1"/>
      <c r="C34" s="1"/>
      <c r="D34" s="10" t="s">
        <v>77</v>
      </c>
      <c r="E34" s="1" t="s">
        <v>78</v>
      </c>
      <c r="F34" s="11">
        <v>0.059</v>
      </c>
      <c r="G34" s="12">
        <v>12241</v>
      </c>
      <c r="H34" s="12">
        <f ca="1">ROUND(INDIRECT(ADDRESS(ROW()+(0), COLUMN()+(-2), 1))*INDIRECT(ADDRESS(ROW()+(0), COLUMN()+(-1), 1)), 2)</f>
        <v>722.22</v>
      </c>
    </row>
    <row r="35" spans="1:8" ht="13.50" thickBot="1" customHeight="1">
      <c r="A35" s="1" t="s">
        <v>79</v>
      </c>
      <c r="B35" s="1"/>
      <c r="C35" s="1"/>
      <c r="D35" s="10" t="s">
        <v>80</v>
      </c>
      <c r="E35" s="1" t="s">
        <v>81</v>
      </c>
      <c r="F35" s="11">
        <v>0.059</v>
      </c>
      <c r="G35" s="12">
        <v>8905.02</v>
      </c>
      <c r="H35" s="12">
        <f ca="1">ROUND(INDIRECT(ADDRESS(ROW()+(0), COLUMN()+(-2), 1))*INDIRECT(ADDRESS(ROW()+(0), COLUMN()+(-1), 1)), 2)</f>
        <v>525.4</v>
      </c>
    </row>
    <row r="36" spans="1:8" ht="13.50" thickBot="1" customHeight="1">
      <c r="A36" s="1" t="s">
        <v>82</v>
      </c>
      <c r="B36" s="1"/>
      <c r="C36" s="1"/>
      <c r="D36" s="10" t="s">
        <v>83</v>
      </c>
      <c r="E36" s="1" t="s">
        <v>84</v>
      </c>
      <c r="F36" s="11">
        <v>0.472</v>
      </c>
      <c r="G36" s="12">
        <v>11912.7</v>
      </c>
      <c r="H36" s="12">
        <f ca="1">ROUND(INDIRECT(ADDRESS(ROW()+(0), COLUMN()+(-2), 1))*INDIRECT(ADDRESS(ROW()+(0), COLUMN()+(-1), 1)), 2)</f>
        <v>5622.78</v>
      </c>
    </row>
    <row r="37" spans="1:8" ht="13.50" thickBot="1" customHeight="1">
      <c r="A37" s="1" t="s">
        <v>85</v>
      </c>
      <c r="B37" s="1"/>
      <c r="C37" s="1"/>
      <c r="D37" s="10" t="s">
        <v>86</v>
      </c>
      <c r="E37" s="1" t="s">
        <v>87</v>
      </c>
      <c r="F37" s="13">
        <v>0.236</v>
      </c>
      <c r="G37" s="14">
        <v>8905.02</v>
      </c>
      <c r="H37" s="14">
        <f ca="1">ROUND(INDIRECT(ADDRESS(ROW()+(0), COLUMN()+(-2), 1))*INDIRECT(ADDRESS(ROW()+(0), COLUMN()+(-1), 1)), 2)</f>
        <v>2101.58</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37940.7</v>
      </c>
    </row>
    <row r="39" spans="1:8" ht="13.50" thickBot="1" customHeight="1">
      <c r="A39" s="15">
        <v>4</v>
      </c>
      <c r="B39" s="15"/>
      <c r="C39" s="15"/>
      <c r="D39" s="15"/>
      <c r="E39" s="18" t="s">
        <v>89</v>
      </c>
      <c r="F39" s="18"/>
      <c r="G39" s="15"/>
      <c r="H39" s="15"/>
    </row>
    <row r="40" spans="1:8" ht="13.50" thickBot="1" customHeight="1">
      <c r="A40" s="19"/>
      <c r="B40" s="19"/>
      <c r="C40" s="19"/>
      <c r="D40" s="20" t="s">
        <v>90</v>
      </c>
      <c r="E40" s="19" t="s">
        <v>91</v>
      </c>
      <c r="F40" s="13">
        <v>2</v>
      </c>
      <c r="G40" s="14">
        <f ca="1">ROUND(SUM(INDIRECT(ADDRESS(ROW()+(-2), COLUMN()+(1), 1)),INDIRECT(ADDRESS(ROW()+(-12), COLUMN()+(1), 1)),INDIRECT(ADDRESS(ROW()+(-15), COLUMN()+(1), 1))), 2)</f>
        <v>51651.4</v>
      </c>
      <c r="H40" s="14">
        <f ca="1">ROUND(INDIRECT(ADDRESS(ROW()+(0), COLUMN()+(-2), 1))*INDIRECT(ADDRESS(ROW()+(0), COLUMN()+(-1), 1))/100, 2)</f>
        <v>1033.03</v>
      </c>
    </row>
    <row r="41" spans="1:8" ht="13.50" thickBot="1" customHeight="1">
      <c r="A41" s="21" t="s">
        <v>92</v>
      </c>
      <c r="B41" s="21"/>
      <c r="C41" s="21"/>
      <c r="D41" s="22"/>
      <c r="E41" s="23"/>
      <c r="F41" s="24" t="s">
        <v>93</v>
      </c>
      <c r="G41" s="25"/>
      <c r="H41" s="26">
        <f ca="1">ROUND(SUM(INDIRECT(ADDRESS(ROW()+(-1), COLUMN()+(0), 1)),INDIRECT(ADDRESS(ROW()+(-3), COLUMN()+(0), 1)),INDIRECT(ADDRESS(ROW()+(-13), COLUMN()+(0), 1)),INDIRECT(ADDRESS(ROW()+(-16), COLUMN()+(0), 1))), 2)</f>
        <v>52684.5</v>
      </c>
    </row>
  </sheetData>
  <mergeCells count="4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F28:G28"/>
    <mergeCell ref="A29:C29"/>
    <mergeCell ref="E29:F29"/>
    <mergeCell ref="A30:C30"/>
    <mergeCell ref="A31:C31"/>
    <mergeCell ref="A32:C32"/>
    <mergeCell ref="A33:C33"/>
    <mergeCell ref="A34:C34"/>
    <mergeCell ref="A35:C35"/>
    <mergeCell ref="A36:C36"/>
    <mergeCell ref="A37:C37"/>
    <mergeCell ref="A38:C38"/>
    <mergeCell ref="F38:G38"/>
    <mergeCell ref="A39:C39"/>
    <mergeCell ref="E39:F39"/>
    <mergeCell ref="A40:C40"/>
    <mergeCell ref="A41:E41"/>
    <mergeCell ref="F41:G41"/>
  </mergeCells>
  <pageMargins left="0.147638" right="0.147638" top="0.206693" bottom="0.206693" header="0.0" footer="0.0"/>
  <pageSetup paperSize="9" orientation="portrait"/>
  <rowBreaks count="0" manualBreakCount="0">
    </rowBreaks>
</worksheet>
</file>