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<sst xmlns="http://schemas.openxmlformats.org/spreadsheetml/2006/main" count="106" uniqueCount="106">
  <si>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</si>
  <si>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QAA022</t>
  </si>
  <si>
    <t xml:space="preserve">m²</t>
  </si>
  <si>
    <t xml:space="preserve">Techo plano transitable, no ventilado, con piso fijo, tipo invertido, para tráfico peatonal público.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</si>
  <si>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tráfico peatonal público.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membrana preelaborada de betún modificado con elastómero SBS, masa nominal 3 kg/m², con armadura de fieltro de fibra de vidrio de 60 g/m², previa imprimación con emulsión asfáltica aniónica con cargas, y membrana preelaborada de betún modificado con elastómero SBS, masa nominal 3 kg/m², con armadura de fieltro de poliéster no tejido de 160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</si>
  <si>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</si>
  <si>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</si>
  <si>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</si>
  <si>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</si>
  <si>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</si>
  <si>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</si>
  <si>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</si>
  <si>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</si>
  <si>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</si>
  <si>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</si>
  <si>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</si>
  <si>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</si>
  <si>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</si>
  <si>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</si>
  <si>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</si>
  <si>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</si>
  <si>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</si>
  <si>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</si>
  <si>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</si>
  <si>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</si>
  <si>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</si>
  <si>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</si>
  <si>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</si>
  <si>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</si>
  <si>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</si>
  <si>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</si>
  <si>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</si>
  <si>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</si>
  <si>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</si>
  <si>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</si>
  <si>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</si>
  <si>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</si>
  <si>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</si>
  <si>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</si>
  <si>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</si>
  <si>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</si>
  <si>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</si>
  <si>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</si>
  <si>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</si>
  <si>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</si>
  <si>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</si>
  <si>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</si>
  <si>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</si>
  <si>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</si>
  <si>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</si>
  <si>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</si>
  <si>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</si>
  <si>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</si>
  <si>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</si>
  <si>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</si>
  <si>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</si>
  <si>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</si>
  <si>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</si>
  <si>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</si>
  <si>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</si>
  <si>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</si>
  <si>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</si>
  <si>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</si>
  <si>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</si>
  <si>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</si>
  <si>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Zócalo cerámico de gres rústico, de 7 cm de ancho,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</si>
  <si>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</si>
  <si>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</si>
  <si>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</si>
  <si>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</si>
  <si>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</si>
  <si>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</si>
  <si>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</si>
  <si>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</si>
  <si>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</si>
  <si>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</si>
  <si>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</si>
  <si>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</si>
  <si>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</si>
  <si>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</si>
  <si>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</si>
  <si>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</si>
  <si>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</si>
  <si>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</si>
  <si>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</si>
  <si>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</si>
  <si>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</si>
  <si>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</si>
  <si>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</si>
  <si>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</si>
  <si>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</si>
  <si>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</si>
  <si>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</si>
  <si>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</si>
  <si>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</si>
  <si>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</si>
  <si>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</si>
  <si>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</si>
  <si>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</si>
  <si>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</si>
  <si>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</si>
  <si>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</si>
  <si>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</si>
  <si>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</si>
  <si>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$ 10.457,50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</si>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</sst>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104.72" customWidth="1"/>
    <col min="6" max="6" width="512.04" customWidth="1"/>
    <col min="7" max="7" width="11.73" customWidth="1"/>
    <col min="8" max="8" width="14.28" customWidth="1"/>
    <col min="9" max="9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92.0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3.51</v>
      </c>
      <c r="I10" s="12">
        <f ca="1">ROUND(INDIRECT(ADDRESS(ROW()+(0), COLUMN()+(-2), 1))*INDIRECT(ADDRESS(ROW()+(0), COLUMN()+(-1), 1)), 2)</f>
        <v>10.53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1831.78</v>
      </c>
      <c r="I11" s="12">
        <f ca="1">ROUND(INDIRECT(ADDRESS(ROW()+(0), COLUMN()+(-2), 1))*INDIRECT(ADDRESS(ROW()+(0), COLUMN()+(-1), 1)), 2)</f>
        <v>183.18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1471.19</v>
      </c>
      <c r="I12" s="12">
        <f ca="1">ROUND(INDIRECT(ADDRESS(ROW()+(0), COLUMN()+(-2), 1))*INDIRECT(ADDRESS(ROW()+(0), COLUMN()+(-1), 1)), 2)</f>
        <v>14.71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549.51</v>
      </c>
      <c r="I13" s="12">
        <f ca="1">ROUND(INDIRECT(ADDRESS(ROW()+(0), COLUMN()+(-2), 1))*INDIRECT(ADDRESS(ROW()+(0), COLUMN()+(-1), 1)), 2)</f>
        <v>5.5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19.03</v>
      </c>
      <c r="I14" s="12">
        <f ca="1">ROUND(INDIRECT(ADDRESS(ROW()+(0), COLUMN()+(-2), 1))*INDIRECT(ADDRESS(ROW()+(0), COLUMN()+(-1), 1)), 2)</f>
        <v>0.3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221.35</v>
      </c>
      <c r="I15" s="12">
        <f ca="1">ROUND(INDIRECT(ADDRESS(ROW()+(0), COLUMN()+(-2), 1))*INDIRECT(ADDRESS(ROW()+(0), COLUMN()+(-1), 1)), 2)</f>
        <v>28.78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3.65</v>
      </c>
      <c r="I16" s="12">
        <f ca="1">ROUND(INDIRECT(ADDRESS(ROW()+(0), COLUMN()+(-2), 1))*INDIRECT(ADDRESS(ROW()+(0), COLUMN()+(-1), 1)), 2)</f>
        <v>73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2271.32</v>
      </c>
      <c r="I17" s="12">
        <f ca="1">ROUND(INDIRECT(ADDRESS(ROW()+(0), COLUMN()+(-2), 1))*INDIRECT(ADDRESS(ROW()+(0), COLUMN()+(-1), 1)), 2)</f>
        <v>2498.45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1.1</v>
      </c>
      <c r="H18" s="12">
        <v>1969.01</v>
      </c>
      <c r="I18" s="12">
        <f ca="1">ROUND(INDIRECT(ADDRESS(ROW()+(0), COLUMN()+(-2), 1))*INDIRECT(ADDRESS(ROW()+(0), COLUMN()+(-1), 1)), 2)</f>
        <v>2165.91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0.3</v>
      </c>
      <c r="H19" s="12">
        <v>1352.45</v>
      </c>
      <c r="I19" s="12">
        <f ca="1">ROUND(INDIRECT(ADDRESS(ROW()+(0), COLUMN()+(-2), 1))*INDIRECT(ADDRESS(ROW()+(0), COLUMN()+(-1), 1)), 2)</f>
        <v>405.74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2.1</v>
      </c>
      <c r="H20" s="12">
        <v>278.44</v>
      </c>
      <c r="I20" s="12">
        <f ca="1">ROUND(INDIRECT(ADDRESS(ROW()+(0), COLUMN()+(-2), 1))*INDIRECT(ADDRESS(ROW()+(0), COLUMN()+(-1), 1)), 2)</f>
        <v>584.72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3220.79</v>
      </c>
      <c r="I21" s="12">
        <f ca="1">ROUND(INDIRECT(ADDRESS(ROW()+(0), COLUMN()+(-2), 1))*INDIRECT(ADDRESS(ROW()+(0), COLUMN()+(-1), 1)), 2)</f>
        <v>3381.83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2">
        <v>1741.65</v>
      </c>
      <c r="I22" s="12">
        <f ca="1">ROUND(INDIRECT(ADDRESS(ROW()+(0), COLUMN()+(-2), 1))*INDIRECT(ADDRESS(ROW()+(0), COLUMN()+(-1), 1)), 2)</f>
        <v>69.67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381.87</v>
      </c>
      <c r="I23" s="12">
        <f ca="1">ROUND(INDIRECT(ADDRESS(ROW()+(0), COLUMN()+(-2), 1))*INDIRECT(ADDRESS(ROW()+(0), COLUMN()+(-1), 1)), 2)</f>
        <v>400.96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8</v>
      </c>
      <c r="H24" s="12">
        <v>4.97</v>
      </c>
      <c r="I24" s="12">
        <f ca="1">ROUND(INDIRECT(ADDRESS(ROW()+(0), COLUMN()+(-2), 1))*INDIRECT(ADDRESS(ROW()+(0), COLUMN()+(-1), 1)), 2)</f>
        <v>39.76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1.05</v>
      </c>
      <c r="H25" s="12">
        <v>2992.65</v>
      </c>
      <c r="I25" s="12">
        <f ca="1">ROUND(INDIRECT(ADDRESS(ROW()+(0), COLUMN()+(-2), 1))*INDIRECT(ADDRESS(ROW()+(0), COLUMN()+(-1), 1)), 2)</f>
        <v>3142.28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14</v>
      </c>
      <c r="H26" s="12">
        <v>0.3</v>
      </c>
      <c r="I26" s="12">
        <f ca="1">ROUND(INDIRECT(ADDRESS(ROW()+(0), COLUMN()+(-2), 1))*INDIRECT(ADDRESS(ROW()+(0), COLUMN()+(-1), 1)), 2)</f>
        <v>4.2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0.4</v>
      </c>
      <c r="H27" s="12">
        <v>1122.25</v>
      </c>
      <c r="I27" s="12">
        <f ca="1">ROUND(INDIRECT(ADDRESS(ROW()+(0), COLUMN()+(-2), 1))*INDIRECT(ADDRESS(ROW()+(0), COLUMN()+(-1), 1)), 2)</f>
        <v>448.9</v>
      </c>
    </row>
    <row r="28" spans="1:9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0.05</v>
      </c>
      <c r="H28" s="14">
        <v>29.55</v>
      </c>
      <c r="I28" s="14">
        <f ca="1">ROUND(INDIRECT(ADDRESS(ROW()+(0), COLUMN()+(-2), 1))*INDIRECT(ADDRESS(ROW()+(0), COLUMN()+(-1), 1)), 2)</f>
        <v>1.48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13459.9</v>
      </c>
    </row>
    <row r="30" spans="1:9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5"/>
      <c r="I30" s="15"/>
    </row>
    <row r="31" spans="1:9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0.065</v>
      </c>
      <c r="H31" s="14">
        <v>886.15</v>
      </c>
      <c r="I31" s="14">
        <f ca="1">ROUND(INDIRECT(ADDRESS(ROW()+(0), COLUMN()+(-2), 1))*INDIRECT(ADDRESS(ROW()+(0), COLUMN()+(-1), 1)), 2)</f>
        <v>57.6</v>
      </c>
    </row>
    <row r="32" spans="1:9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17">
        <f ca="1">ROUND(SUM(INDIRECT(ADDRESS(ROW()+(-1), COLUMN()+(0), 1))), 2)</f>
        <v>57.6</v>
      </c>
    </row>
    <row r="33" spans="1:9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5"/>
      <c r="I33" s="15"/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0.106</v>
      </c>
      <c r="H34" s="12">
        <v>11912.7</v>
      </c>
      <c r="I34" s="12">
        <f ca="1">ROUND(INDIRECT(ADDRESS(ROW()+(0), COLUMN()+(-2), 1))*INDIRECT(ADDRESS(ROW()+(0), COLUMN()+(-1), 1)), 2)</f>
        <v>1262.74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1.098</v>
      </c>
      <c r="H35" s="12">
        <v>8579.62</v>
      </c>
      <c r="I35" s="12">
        <f ca="1">ROUND(INDIRECT(ADDRESS(ROW()+(0), COLUMN()+(-2), 1))*INDIRECT(ADDRESS(ROW()+(0), COLUMN()+(-1), 1)), 2)</f>
        <v>9420.42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0.272</v>
      </c>
      <c r="H36" s="12">
        <v>11912.7</v>
      </c>
      <c r="I36" s="12">
        <f ca="1">ROUND(INDIRECT(ADDRESS(ROW()+(0), COLUMN()+(-2), 1))*INDIRECT(ADDRESS(ROW()+(0), COLUMN()+(-1), 1)), 2)</f>
        <v>3240.24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0.272</v>
      </c>
      <c r="H37" s="12">
        <v>8905.02</v>
      </c>
      <c r="I37" s="12">
        <f ca="1">ROUND(INDIRECT(ADDRESS(ROW()+(0), COLUMN()+(-2), 1))*INDIRECT(ADDRESS(ROW()+(0), COLUMN()+(-1), 1)), 2)</f>
        <v>2422.17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0.059</v>
      </c>
      <c r="H38" s="12">
        <v>12241</v>
      </c>
      <c r="I38" s="12">
        <f ca="1">ROUND(INDIRECT(ADDRESS(ROW()+(0), COLUMN()+(-2), 1))*INDIRECT(ADDRESS(ROW()+(0), COLUMN()+(-1), 1)), 2)</f>
        <v>722.22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0.059</v>
      </c>
      <c r="H39" s="12">
        <v>8905.02</v>
      </c>
      <c r="I39" s="12">
        <f ca="1">ROUND(INDIRECT(ADDRESS(ROW()+(0), COLUMN()+(-2), 1))*INDIRECT(ADDRESS(ROW()+(0), COLUMN()+(-1), 1)), 2)</f>
        <v>525.4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1">
        <v>0.472</v>
      </c>
      <c r="H40" s="12">
        <v>11912.7</v>
      </c>
      <c r="I40" s="12">
        <f ca="1">ROUND(INDIRECT(ADDRESS(ROW()+(0), COLUMN()+(-2), 1))*INDIRECT(ADDRESS(ROW()+(0), COLUMN()+(-1), 1)), 2)</f>
        <v>5622.78</v>
      </c>
    </row>
    <row r="41" spans="1:9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"/>
      <c r="G41" s="13">
        <v>0.236</v>
      </c>
      <c r="H41" s="14">
        <v>8905.02</v>
      </c>
      <c r="I41" s="14">
        <f ca="1">ROUND(INDIRECT(ADDRESS(ROW()+(0), COLUMN()+(-2), 1))*INDIRECT(ADDRESS(ROW()+(0), COLUMN()+(-1), 1)), 2)</f>
        <v>2101.58</v>
      </c>
    </row>
    <row r="42" spans="1:9" ht="13.50" thickBot="1" customHeight="1">
      <c r="A42" s="15"/>
      <c r="B42" s="15"/>
      <c r="C42" s="15"/>
      <c r="D42" s="15"/>
      <c r="E42" s="15"/>
      <c r="F42" s="15"/>
      <c r="G42" s="9" t="s">
        <v>100</v>
      </c>
      <c r="H42" s="9"/>
      <c r="I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25317.5</v>
      </c>
    </row>
    <row r="43" spans="1:9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8"/>
      <c r="H43" s="15"/>
      <c r="I43" s="15"/>
    </row>
    <row r="44" spans="1:9" ht="13.50" thickBot="1" customHeight="1">
      <c r="A44" s="19"/>
      <c r="B44" s="19"/>
      <c r="C44" s="19"/>
      <c r="D44" s="20" t="s">
        <v>102</v>
      </c>
      <c r="E44" s="19" t="s">
        <v>103</v>
      </c>
      <c r="F44" s="19"/>
      <c r="G44" s="13">
        <v>2</v>
      </c>
      <c r="H44" s="14">
        <f ca="1">ROUND(SUM(INDIRECT(ADDRESS(ROW()+(-2), COLUMN()+(1), 1)),INDIRECT(ADDRESS(ROW()+(-12), COLUMN()+(1), 1)),INDIRECT(ADDRESS(ROW()+(-15), COLUMN()+(1), 1))), 2)</f>
        <v>38835.1</v>
      </c>
      <c r="I44" s="14">
        <f ca="1">ROUND(INDIRECT(ADDRESS(ROW()+(0), COLUMN()+(-2), 1))*INDIRECT(ADDRESS(ROW()+(0), COLUMN()+(-1), 1))/100, 2)</f>
        <v>776.7</v>
      </c>
    </row>
    <row r="45" spans="1:9" ht="13.50" thickBot="1" customHeight="1">
      <c r="A45" s="21" t="s">
        <v>104</v>
      </c>
      <c r="B45" s="21"/>
      <c r="C45" s="21"/>
      <c r="D45" s="22"/>
      <c r="E45" s="23"/>
      <c r="F45" s="23"/>
      <c r="G45" s="24" t="s">
        <v>105</v>
      </c>
      <c r="H45" s="25"/>
      <c r="I45" s="26">
        <f ca="1">ROUND(SUM(INDIRECT(ADDRESS(ROW()+(-1), COLUMN()+(0), 1)),INDIRECT(ADDRESS(ROW()+(-3), COLUMN()+(0), 1)),INDIRECT(ADDRESS(ROW()+(-13), COLUMN()+(0), 1)),INDIRECT(ADDRESS(ROW()+(-16), COLUMN()+(0), 1))), 2)</f>
        <v>39611.8</v>
      </c>
    </row>
  </sheetData>
  <mergeCells count="82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G32:H32"/>
    <mergeCell ref="A33:C33"/>
    <mergeCell ref="E33:G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A42:C42"/>
    <mergeCell ref="E42:F42"/>
    <mergeCell ref="G42:H42"/>
    <mergeCell ref="A43:C43"/>
    <mergeCell ref="E43:G43"/>
    <mergeCell ref="A44:C44"/>
    <mergeCell ref="E44:F44"/>
    <mergeCell ref="A45:F45"/>
    <mergeCell ref="G45:H45"/>
  </mergeCells>
  <pageMargins left="0.147638" right="0.147638" top="0.206693" bottom="0.206693" header="0.0" footer="0.0"/>
  <pageSetup paperSize="9" orientation="portrait"/>
  <rowBreaks count="0" manualBreakCount="0">
    </rowBreaks>
</worksheet>
</file>