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<sst xmlns="http://schemas.openxmlformats.org/spreadsheetml/2006/main" count="44" uniqueCount="44">
  <si>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</si>
  <si>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FUB010</t>
  </si>
  <si>
    <t xml:space="preserve">m²</t>
  </si>
  <si>
    <t xml:space="preserve">Tabique interior de ladrillos de vidrio moldeado.</t>
  </si>
  <si>
    <r>
      <rPr>
        <sz val="8.25"/>
        <color rgb="FF000000"/>
        <rFont val="Arial"/>
        <family val="2"/>
      </rPr>
      <t xml:space="preserve">Tabique interior de mampostería de bloques huecos de vidrio moldeado ondulado, incoloro, 190x190x80 mm, asentados con mortero adhesivo, Webertec Glass "WEBER", color blanco, compuesto de cemento blanco, resina sintética hidrófuga, agregados silíceos y calcáreos y aditivos orgánicos e inorgánicos, y varillas de acero galvanizado, con juntas perimetrales de 3,5 cm de espesor y juntas entre bloques de 1 cm de espesor mínimo, con banda autoadhesiva desolidarizante de espuma de poliuretano de celdas cerradas, de 3,2 mm de espesor y 70 mm de ancho. Incluso crucetas de PVC para la colocación de bloques de vidrio moldeado, silicona para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</si>
  <si>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</si>
  <si>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</si>
  <si>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</si>
  <si>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</si>
  <si>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</si>
  <si>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</si>
  <si>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</si>
  <si>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mt12psg041c</t>
  </si>
  <si>
    <t xml:space="preserve">m</t>
  </si>
  <si>
    <t xml:space="preserve">Banda autoadhesiva desolidarizante de espuma de poliuretano de celdas cerradas, de 3,2 mm de espesor y 70 mm de ancho, resistencia térmica 0,10 m²K/W, conductividad térmica 0,032 W/(mK).</t>
  </si>
  <si>
    <t xml:space="preserve">mt21vmh010ada</t>
  </si>
  <si>
    <t xml:space="preserve">Ud</t>
  </si>
  <si>
    <t xml:space="preserve">Bloque hueco de vidrio moldeado ondulado, incoloro, 190x190x80 mm.</t>
  </si>
  <si>
    <t xml:space="preserve">mt09mcw030a</t>
  </si>
  <si>
    <t xml:space="preserve">kg</t>
  </si>
  <si>
    <t xml:space="preserve">Mortero adhesivo, Webertec Glass "WEBER", color blanco, para el montaje y rejuntado de bloques de vidrio.</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</si>
  <si>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</si>
  <si>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</si>
  <si>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</si>
  <si>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</si>
  <si>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</si>
  <si>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ladrillos de vidrio moldeado.</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</si>
  <si>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</si>
  <si>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</si>
  <si>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</si>
  <si>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</si>
  <si>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</si>
  <si>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</si>
  <si>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</si>
  <si>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Oficial albañil especializado en trabajos de mampostería.</t>
  </si>
  <si>
    <t xml:space="preserve">mo114</t>
  </si>
  <si>
    <t xml:space="preserve">h</t>
  </si>
  <si>
    <t xml:space="preserve">Ayudante de albañil especializado en trabajos de mampostería.</t>
  </si>
  <si>
    <t xml:space="preserve">Subtotal mano de obra:</t>
  </si>
  <si>
    <t xml:space="preserve">Herramientas</t>
  </si>
  <si>
    <t xml:space="preserve">%</t>
  </si>
  <si>
    <t xml:space="preserve">Herramientas</t>
  </si>
  <si>
    <t xml:space="preserve">Coste de mantenimiento decenal: $ 3.594,15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</si>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</sst>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69.53"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v>
      </c>
      <c r="G10" s="12">
        <v>3.94</v>
      </c>
      <c r="H10" s="12">
        <f ca="1">ROUND(INDIRECT(ADDRESS(ROW()+(0), COLUMN()+(-2), 1))*INDIRECT(ADDRESS(ROW()+(0), COLUMN()+(-1), 1)), 2)</f>
        <v>1.97</v>
      </c>
    </row>
    <row r="11" spans="1:8" ht="13.50" thickBot="1" customHeight="1">
      <c r="A11" s="1" t="s">
        <v>15</v>
      </c>
      <c r="B11" s="1"/>
      <c r="C11" s="1"/>
      <c r="D11" s="10" t="s">
        <v>16</v>
      </c>
      <c r="E11" s="1" t="s">
        <v>17</v>
      </c>
      <c r="F11" s="11">
        <v>25</v>
      </c>
      <c r="G11" s="12">
        <v>31.15</v>
      </c>
      <c r="H11" s="12">
        <f ca="1">ROUND(INDIRECT(ADDRESS(ROW()+(0), COLUMN()+(-2), 1))*INDIRECT(ADDRESS(ROW()+(0), COLUMN()+(-1), 1)), 2)</f>
        <v>778.75</v>
      </c>
    </row>
    <row r="12" spans="1:8" ht="24.00" thickBot="1" customHeight="1">
      <c r="A12" s="1" t="s">
        <v>18</v>
      </c>
      <c r="B12" s="1"/>
      <c r="C12" s="1"/>
      <c r="D12" s="10" t="s">
        <v>19</v>
      </c>
      <c r="E12" s="1" t="s">
        <v>20</v>
      </c>
      <c r="F12" s="11">
        <v>12</v>
      </c>
      <c r="G12" s="12">
        <v>9.85</v>
      </c>
      <c r="H12" s="12">
        <f ca="1">ROUND(INDIRECT(ADDRESS(ROW()+(0), COLUMN()+(-2), 1))*INDIRECT(ADDRESS(ROW()+(0), COLUMN()+(-1), 1)), 2)</f>
        <v>118.2</v>
      </c>
    </row>
    <row r="13" spans="1:8" ht="13.50" thickBot="1" customHeight="1">
      <c r="A13" s="1" t="s">
        <v>21</v>
      </c>
      <c r="B13" s="1"/>
      <c r="C13" s="1"/>
      <c r="D13" s="10" t="s">
        <v>22</v>
      </c>
      <c r="E13" s="1" t="s">
        <v>23</v>
      </c>
      <c r="F13" s="11">
        <v>2.35</v>
      </c>
      <c r="G13" s="12">
        <v>48.19</v>
      </c>
      <c r="H13" s="12">
        <f ca="1">ROUND(INDIRECT(ADDRESS(ROW()+(0), COLUMN()+(-2), 1))*INDIRECT(ADDRESS(ROW()+(0), COLUMN()+(-1), 1)), 2)</f>
        <v>113.25</v>
      </c>
    </row>
    <row r="14" spans="1:8" ht="24.00" thickBot="1" customHeight="1">
      <c r="A14" s="1" t="s">
        <v>24</v>
      </c>
      <c r="B14" s="1"/>
      <c r="C14" s="1"/>
      <c r="D14" s="10" t="s">
        <v>25</v>
      </c>
      <c r="E14" s="1" t="s">
        <v>26</v>
      </c>
      <c r="F14" s="11">
        <v>1</v>
      </c>
      <c r="G14" s="12">
        <v>39.87</v>
      </c>
      <c r="H14" s="12">
        <f ca="1">ROUND(INDIRECT(ADDRESS(ROW()+(0), COLUMN()+(-2), 1))*INDIRECT(ADDRESS(ROW()+(0), COLUMN()+(-1), 1)), 2)</f>
        <v>39.87</v>
      </c>
    </row>
    <row r="15" spans="1:8" ht="24.00" thickBot="1" customHeight="1">
      <c r="A15" s="1" t="s">
        <v>27</v>
      </c>
      <c r="B15" s="1"/>
      <c r="C15" s="1"/>
      <c r="D15" s="10" t="s">
        <v>28</v>
      </c>
      <c r="E15" s="1" t="s">
        <v>29</v>
      </c>
      <c r="F15" s="13">
        <v>0.5</v>
      </c>
      <c r="G15" s="14">
        <v>2760.59</v>
      </c>
      <c r="H15" s="14">
        <f ca="1">ROUND(INDIRECT(ADDRESS(ROW()+(0), COLUMN()+(-2), 1))*INDIRECT(ADDRESS(ROW()+(0), COLUMN()+(-1), 1)), 2)</f>
        <v>1380.3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2432.34</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0.956</v>
      </c>
      <c r="G18" s="12">
        <v>11912.7</v>
      </c>
      <c r="H18" s="12">
        <f ca="1">ROUND(INDIRECT(ADDRESS(ROW()+(0), COLUMN()+(-2), 1))*INDIRECT(ADDRESS(ROW()+(0), COLUMN()+(-1), 1)), 2)</f>
        <v>11388.5</v>
      </c>
    </row>
    <row r="19" spans="1:8" ht="13.50" thickBot="1" customHeight="1">
      <c r="A19" s="1" t="s">
        <v>35</v>
      </c>
      <c r="B19" s="1"/>
      <c r="C19" s="1"/>
      <c r="D19" s="10" t="s">
        <v>36</v>
      </c>
      <c r="E19" s="1" t="s">
        <v>37</v>
      </c>
      <c r="F19" s="13">
        <v>0.956</v>
      </c>
      <c r="G19" s="14">
        <v>8579.62</v>
      </c>
      <c r="H19" s="14">
        <f ca="1">ROUND(INDIRECT(ADDRESS(ROW()+(0), COLUMN()+(-2), 1))*INDIRECT(ADDRESS(ROW()+(0), COLUMN()+(-1), 1)), 2)</f>
        <v>8202.12</v>
      </c>
    </row>
    <row r="20" spans="1:8" ht="13.50" thickBot="1" customHeight="1">
      <c r="A20" s="15"/>
      <c r="B20" s="15"/>
      <c r="C20" s="15"/>
      <c r="D20" s="15"/>
      <c r="E20" s="15"/>
      <c r="F20" s="9" t="s">
        <v>38</v>
      </c>
      <c r="G20" s="9"/>
      <c r="H20" s="17">
        <f ca="1">ROUND(SUM(INDIRECT(ADDRESS(ROW()+(-1), COLUMN()+(0), 1)),INDIRECT(ADDRESS(ROW()+(-2), COLUMN()+(0), 1))), 2)</f>
        <v>19590.6</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22023</v>
      </c>
      <c r="H22" s="14">
        <f ca="1">ROUND(INDIRECT(ADDRESS(ROW()+(0), COLUMN()+(-2), 1))*INDIRECT(ADDRESS(ROW()+(0), COLUMN()+(-1), 1))/100, 2)</f>
        <v>440.46</v>
      </c>
    </row>
    <row r="23" spans="1:8" ht="13.50" thickBot="1" customHeight="1">
      <c r="A23" s="21" t="s">
        <v>42</v>
      </c>
      <c r="B23" s="21"/>
      <c r="C23" s="21"/>
      <c r="D23" s="22"/>
      <c r="E23" s="23"/>
      <c r="F23" s="24" t="s">
        <v>43</v>
      </c>
      <c r="G23" s="25"/>
      <c r="H23" s="26">
        <f ca="1">ROUND(SUM(INDIRECT(ADDRESS(ROW()+(-1), COLUMN()+(0), 1)),INDIRECT(ADDRESS(ROW()+(-3), COLUMN()+(0), 1)),INDIRECT(ADDRESS(ROW()+(-7), COLUMN()+(0), 1))), 2)</f>
        <v>22463.4</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