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<sst xmlns="http://schemas.openxmlformats.org/spreadsheetml/2006/main" count="91" uniqueCount="91">
  <si>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</si>
  <si>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QDC021</t>
  </si>
  <si>
    <t xml:space="preserve">m²</t>
  </si>
  <si>
    <t xml:space="preserve">Techo plano no transitable, no ventilado, ajardinada intensiva, tipo invertido. Impermeabilización con membranas preelaboradas asfálticas, tipo monocapa mejorada.</t>
  </si>
  <si>
    <r>
      <rPr>
        <sz val="8.25"/>
        <color rgb="FF000000"/>
        <rFont val="Arial"/>
        <family val="2"/>
      </rPr>
      <t xml:space="preserve">Techo plano no transitable, no ventilado, ajardinada intensiva, tipo invertido, pendiente del 1% al 5%. FORMACIÓN DE PENDIENTES: mediante encintado de limatesas, limahoyas y juntas con fajas para reglado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membrana preelaborada de betún modificado con elastómero SBS, masa nominal 3 kg/m², con armadura de fieltro de poliéster reforzado y estabilizado de 150 g/m², mejorada con membrana preelaborada de betún aditivado con plastómero APP,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</si>
  <si>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</si>
  <si>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</si>
  <si>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</si>
  <si>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</si>
  <si>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</si>
  <si>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</si>
  <si>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</si>
  <si>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</si>
  <si>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</si>
  <si>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</si>
  <si>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</si>
  <si>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</si>
  <si>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</si>
  <si>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</si>
  <si>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</si>
  <si>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</si>
  <si>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</si>
  <si>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</si>
  <si>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</si>
  <si>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</si>
  <si>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</si>
  <si>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</si>
  <si>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</si>
  <si>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</si>
  <si>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</si>
  <si>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</si>
  <si>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</si>
  <si>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</si>
  <si>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mt14lga010oc</t>
  </si>
  <si>
    <t xml:space="preserve">m²</t>
  </si>
  <si>
    <t xml:space="preserve">Membrana preelaborada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</si>
  <si>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mt14lad010a</t>
  </si>
  <si>
    <t xml:space="preserve">m²</t>
  </si>
  <si>
    <t xml:space="preserve">Membrana preelaborada de betún aditivado con plastómero APP,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</si>
  <si>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</si>
  <si>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</si>
  <si>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</si>
  <si>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</si>
  <si>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</si>
  <si>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</si>
  <si>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</si>
  <si>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</si>
  <si>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</si>
  <si>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</si>
  <si>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</si>
  <si>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</si>
  <si>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</si>
  <si>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</si>
  <si>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</si>
  <si>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</si>
  <si>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</si>
  <si>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</si>
  <si>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</si>
  <si>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</si>
  <si>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</si>
  <si>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</si>
  <si>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</si>
  <si>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</si>
  <si>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</si>
  <si>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</si>
  <si>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</si>
  <si>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</si>
  <si>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</si>
  <si>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</si>
  <si>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</si>
  <si>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</si>
  <si>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</si>
  <si>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</si>
  <si>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</si>
  <si>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</si>
  <si>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</si>
  <si>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</si>
  <si>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</si>
  <si>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</si>
  <si>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</si>
  <si>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</si>
  <si>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</si>
  <si>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</si>
  <si>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</si>
  <si>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</si>
  <si>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</si>
  <si>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</si>
  <si>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</si>
  <si>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</si>
  <si>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$ 21.842,93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</si>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</sst>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106.42" customWidth="1"/>
    <col min="5" max="5" width="205.70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50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1831.78</v>
      </c>
      <c r="H11" s="12">
        <f ca="1">ROUND(INDIRECT(ADDRESS(ROW()+(0), COLUMN()+(-2), 1))*INDIRECT(ADDRESS(ROW()+(0), COLUMN()+(-1), 1)), 2)</f>
        <v>183.18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4248.29</v>
      </c>
      <c r="H17" s="12">
        <f ca="1">ROUND(INDIRECT(ADDRESS(ROW()+(0), COLUMN()+(-2), 1))*INDIRECT(ADDRESS(ROW()+(0), COLUMN()+(-1), 1)), 2)</f>
        <v>4673.12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1400.19</v>
      </c>
      <c r="H18" s="12">
        <f ca="1">ROUND(INDIRECT(ADDRESS(ROW()+(0), COLUMN()+(-2), 1))*INDIRECT(ADDRESS(ROW()+(0), COLUMN()+(-1), 1)), 2)</f>
        <v>1540.21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1352.45</v>
      </c>
      <c r="H19" s="12">
        <f ca="1">ROUND(INDIRECT(ADDRESS(ROW()+(0), COLUMN()+(-2), 1))*INDIRECT(ADDRESS(ROW()+(0), COLUMN()+(-1), 1)), 2)</f>
        <v>405.74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278.44</v>
      </c>
      <c r="H20" s="12">
        <f ca="1">ROUND(INDIRECT(ADDRESS(ROW()+(0), COLUMN()+(-2), 1))*INDIRECT(ADDRESS(ROW()+(0), COLUMN()+(-1), 1)), 2)</f>
        <v>584.72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3220.79</v>
      </c>
      <c r="H21" s="12">
        <f ca="1">ROUND(INDIRECT(ADDRESS(ROW()+(0), COLUMN()+(-2), 1))*INDIRECT(ADDRESS(ROW()+(0), COLUMN()+(-1), 1)), 2)</f>
        <v>3381.83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1889.46</v>
      </c>
      <c r="H22" s="12">
        <f ca="1">ROUND(INDIRECT(ADDRESS(ROW()+(0), COLUMN()+(-2), 1))*INDIRECT(ADDRESS(ROW()+(0), COLUMN()+(-1), 1)), 2)</f>
        <v>1983.93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3">
        <v>0.25</v>
      </c>
      <c r="G23" s="14">
        <v>239.8</v>
      </c>
      <c r="H23" s="14">
        <f ca="1">ROUND(INDIRECT(ADDRESS(ROW()+(0), COLUMN()+(-2), 1))*INDIRECT(ADDRESS(ROW()+(0), COLUMN()+(-1), 1)), 2)</f>
        <v>59.95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12894.5</v>
      </c>
    </row>
    <row r="25" spans="1:8" ht="13.50" thickBot="1" customHeight="1">
      <c r="A25" s="15">
        <v>2</v>
      </c>
      <c r="B25" s="15"/>
      <c r="C25" s="15"/>
      <c r="D25" s="18" t="s">
        <v>55</v>
      </c>
      <c r="E25" s="18"/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3">
        <v>0.028</v>
      </c>
      <c r="G26" s="14">
        <v>886.15</v>
      </c>
      <c r="H26" s="14">
        <f ca="1">ROUND(INDIRECT(ADDRESS(ROW()+(0), COLUMN()+(-2), 1))*INDIRECT(ADDRESS(ROW()+(0), COLUMN()+(-1), 1)), 2)</f>
        <v>24.81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24.81</v>
      </c>
    </row>
    <row r="28" spans="1:8" ht="13.50" thickBot="1" customHeight="1">
      <c r="A28" s="15">
        <v>3</v>
      </c>
      <c r="B28" s="15"/>
      <c r="C28" s="15"/>
      <c r="D28" s="18" t="s">
        <v>60</v>
      </c>
      <c r="E28" s="18"/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0.097</v>
      </c>
      <c r="G29" s="12">
        <v>11912.7</v>
      </c>
      <c r="H29" s="12">
        <f ca="1">ROUND(INDIRECT(ADDRESS(ROW()+(0), COLUMN()+(-2), 1))*INDIRECT(ADDRESS(ROW()+(0), COLUMN()+(-1), 1)), 2)</f>
        <v>1155.53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0.443</v>
      </c>
      <c r="G30" s="12">
        <v>8579.62</v>
      </c>
      <c r="H30" s="12">
        <f ca="1">ROUND(INDIRECT(ADDRESS(ROW()+(0), COLUMN()+(-2), 1))*INDIRECT(ADDRESS(ROW()+(0), COLUMN()+(-1), 1)), 2)</f>
        <v>3800.77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0.173</v>
      </c>
      <c r="G31" s="12">
        <v>11912.7</v>
      </c>
      <c r="H31" s="12">
        <f ca="1">ROUND(INDIRECT(ADDRESS(ROW()+(0), COLUMN()+(-2), 1))*INDIRECT(ADDRESS(ROW()+(0), COLUMN()+(-1), 1)), 2)</f>
        <v>2060.89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0.173</v>
      </c>
      <c r="G32" s="12">
        <v>8905.02</v>
      </c>
      <c r="H32" s="12">
        <f ca="1">ROUND(INDIRECT(ADDRESS(ROW()+(0), COLUMN()+(-2), 1))*INDIRECT(ADDRESS(ROW()+(0), COLUMN()+(-1), 1)), 2)</f>
        <v>1540.57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0.054</v>
      </c>
      <c r="G33" s="12">
        <v>12241</v>
      </c>
      <c r="H33" s="12">
        <f ca="1">ROUND(INDIRECT(ADDRESS(ROW()+(0), COLUMN()+(-2), 1))*INDIRECT(ADDRESS(ROW()+(0), COLUMN()+(-1), 1)), 2)</f>
        <v>661.02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0.054</v>
      </c>
      <c r="G34" s="12">
        <v>8905.02</v>
      </c>
      <c r="H34" s="12">
        <f ca="1">ROUND(INDIRECT(ADDRESS(ROW()+(0), COLUMN()+(-2), 1))*INDIRECT(ADDRESS(ROW()+(0), COLUMN()+(-1), 1)), 2)</f>
        <v>480.87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0.13</v>
      </c>
      <c r="G35" s="12">
        <v>11912.7</v>
      </c>
      <c r="H35" s="12">
        <f ca="1">ROUND(INDIRECT(ADDRESS(ROW()+(0), COLUMN()+(-2), 1))*INDIRECT(ADDRESS(ROW()+(0), COLUMN()+(-1), 1)), 2)</f>
        <v>1548.65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3">
        <v>0.13</v>
      </c>
      <c r="G36" s="14">
        <v>8579.62</v>
      </c>
      <c r="H36" s="14">
        <f ca="1">ROUND(INDIRECT(ADDRESS(ROW()+(0), COLUMN()+(-2), 1))*INDIRECT(ADDRESS(ROW()+(0), COLUMN()+(-1), 1)), 2)</f>
        <v>1115.35</v>
      </c>
    </row>
    <row r="37" spans="1:8" ht="13.50" thickBot="1" customHeight="1">
      <c r="A37" s="15"/>
      <c r="B37" s="15"/>
      <c r="C37" s="15"/>
      <c r="D37" s="15"/>
      <c r="E37" s="15"/>
      <c r="F37" s="9" t="s">
        <v>85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12363.7</v>
      </c>
    </row>
    <row r="38" spans="1:8" ht="13.50" thickBot="1" customHeight="1">
      <c r="A38" s="15">
        <v>4</v>
      </c>
      <c r="B38" s="15"/>
      <c r="C38" s="15"/>
      <c r="D38" s="18" t="s">
        <v>86</v>
      </c>
      <c r="E38" s="18"/>
      <c r="F38" s="18"/>
      <c r="G38" s="15"/>
      <c r="H38" s="15"/>
    </row>
    <row r="39" spans="1:8" ht="13.50" thickBot="1" customHeight="1">
      <c r="A39" s="19"/>
      <c r="B39" s="19"/>
      <c r="C39" s="20" t="s">
        <v>87</v>
      </c>
      <c r="D39" s="19" t="s">
        <v>88</v>
      </c>
      <c r="E39" s="19"/>
      <c r="F39" s="13">
        <v>2</v>
      </c>
      <c r="G39" s="14">
        <f ca="1">ROUND(SUM(INDIRECT(ADDRESS(ROW()+(-2), COLUMN()+(1), 1)),INDIRECT(ADDRESS(ROW()+(-12), COLUMN()+(1), 1)),INDIRECT(ADDRESS(ROW()+(-15), COLUMN()+(1), 1))), 2)</f>
        <v>25282.9</v>
      </c>
      <c r="H39" s="14">
        <f ca="1">ROUND(INDIRECT(ADDRESS(ROW()+(0), COLUMN()+(-2), 1))*INDIRECT(ADDRESS(ROW()+(0), COLUMN()+(-1), 1))/100, 2)</f>
        <v>505.66</v>
      </c>
    </row>
    <row r="40" spans="1:8" ht="13.50" thickBot="1" customHeight="1">
      <c r="A40" s="21" t="s">
        <v>89</v>
      </c>
      <c r="B40" s="21"/>
      <c r="C40" s="22"/>
      <c r="D40" s="23"/>
      <c r="E40" s="23"/>
      <c r="F40" s="24" t="s">
        <v>90</v>
      </c>
      <c r="G40" s="25"/>
      <c r="H40" s="26">
        <f ca="1">ROUND(SUM(INDIRECT(ADDRESS(ROW()+(-1), COLUMN()+(0), 1)),INDIRECT(ADDRESS(ROW()+(-3), COLUMN()+(0), 1)),INDIRECT(ADDRESS(ROW()+(-13), COLUMN()+(0), 1)),INDIRECT(ADDRESS(ROW()+(-16), COLUMN()+(0), 1))), 2)</f>
        <v>25788.6</v>
      </c>
    </row>
  </sheetData>
  <mergeCells count="72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F24:G24"/>
    <mergeCell ref="A25:B25"/>
    <mergeCell ref="D25:F25"/>
    <mergeCell ref="A26:B26"/>
    <mergeCell ref="D26:E26"/>
    <mergeCell ref="A27:B27"/>
    <mergeCell ref="D27:E27"/>
    <mergeCell ref="F27:G27"/>
    <mergeCell ref="A28:B28"/>
    <mergeCell ref="D28:F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F37:G37"/>
    <mergeCell ref="A38:B38"/>
    <mergeCell ref="D38:F38"/>
    <mergeCell ref="A39:B39"/>
    <mergeCell ref="D39:E39"/>
    <mergeCell ref="A40:E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