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<sst xmlns="http://schemas.openxmlformats.org/spreadsheetml/2006/main" count="85" uniqueCount="85">
  <si>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</si>
  <si>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QDB022</t>
  </si>
  <si>
    <t xml:space="preserve">m²</t>
  </si>
  <si>
    <t xml:space="preserve">Techo plano no transitable, no ventilado, con grava, tipo invertido. Impermeabilización con membranas preelaboradas asfálticas, tipo bicapa.</t>
  </si>
  <si>
    <r>
      <rPr>
        <sz val="8.25"/>
        <color rgb="FF000000"/>
        <rFont val="Arial"/>
        <family val="2"/>
      </rPr>
      <t xml:space="preserve">Techo plano no transitable, no ventilado, con grava, tipo invertido, pendiente del 1% al 5%. FORMACIÓN DE PENDIENTES: mediante encintado de limatesas, limahoyas y juntas con fajas para reglado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bicapa, adherida, compuesta por membrana preelaborada de betún modificado con elastómero SBS, masa nominal 3 kg/m², con armadura de fieltro de fibra de vidrio de 60 g/m², previa imprimación con emulsión asfáltica aniónica con cargas, y membrana preelaborada de betún modificado con elastómero SBS, masa nominal 3 kg/m², con armadura de fieltro de poliéster no tejido de 160 g/m² adherida a la anterior con soplete, sin coincidir sus juntas;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Capa de cantos rodados lavados, con un espesor medio de 10 cm.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</si>
  <si>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</si>
  <si>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</si>
  <si>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</si>
  <si>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</si>
  <si>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</si>
  <si>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</si>
  <si>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</si>
  <si>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</si>
  <si>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</si>
  <si>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</si>
  <si>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</si>
  <si>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</si>
  <si>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</si>
  <si>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</si>
  <si>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</si>
  <si>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</si>
  <si>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</si>
  <si>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</si>
  <si>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</si>
  <si>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</si>
  <si>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</si>
  <si>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</si>
  <si>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</si>
  <si>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</si>
  <si>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</si>
  <si>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</si>
  <si>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</si>
  <si>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</si>
  <si>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mt14lba010c</t>
  </si>
  <si>
    <t xml:space="preserve">m²</t>
  </si>
  <si>
    <t xml:space="preserve">Membrana preelaborada de betún modificado con elastómero SBS, de 2,5 mm de espesor, masa nominal 3 kg/m², con armadura de fieltro de poliéster no tejido de 160 g/m², de superficie no protegida.</t>
  </si>
  <si>
    <t xml:space="preserve">mt14lba010a</t>
  </si>
  <si>
    <t xml:space="preserve">m²</t>
  </si>
  <si>
    <t xml:space="preserve">Membrana preelaborada de betún modificado con elastómero SBS, de 2,5 mm de espesor, masa nominal 3 kg/m², con armadura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</si>
  <si>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</si>
  <si>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</si>
  <si>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</si>
  <si>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</si>
  <si>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</si>
  <si>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</si>
  <si>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</si>
  <si>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</si>
  <si>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</si>
  <si>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</si>
  <si>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</si>
  <si>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</si>
  <si>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mt01arc010</t>
  </si>
  <si>
    <t xml:space="preserve">t</t>
  </si>
  <si>
    <t xml:space="preserve">Cantos rodados lavados, de granulometría comprendida entre 16 y 32 mm.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</si>
  <si>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</si>
  <si>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</si>
  <si>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</si>
  <si>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</si>
  <si>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</si>
  <si>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</si>
  <si>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</si>
  <si>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</si>
  <si>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</si>
  <si>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</si>
  <si>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</si>
  <si>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</si>
  <si>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</si>
  <si>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</si>
  <si>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</si>
  <si>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</si>
  <si>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</si>
  <si>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</si>
  <si>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</si>
  <si>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</si>
  <si>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</si>
  <si>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</si>
  <si>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</si>
  <si>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</si>
  <si>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</si>
  <si>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</si>
  <si>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</si>
  <si>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</si>
  <si>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</si>
  <si>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$ 4.621,21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</si>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</sst>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106.42" customWidth="1"/>
    <col min="5" max="5" width="205.70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39.5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1831.78</v>
      </c>
      <c r="H11" s="12">
        <f ca="1">ROUND(INDIRECT(ADDRESS(ROW()+(0), COLUMN()+(-2), 1))*INDIRECT(ADDRESS(ROW()+(0), COLUMN()+(-1), 1)), 2)</f>
        <v>183.18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1471.19</v>
      </c>
      <c r="H12" s="12">
        <f ca="1">ROUND(INDIRECT(ADDRESS(ROW()+(0), COLUMN()+(-2), 1))*INDIRECT(ADDRESS(ROW()+(0), COLUMN()+(-1), 1)), 2)</f>
        <v>14.71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549.51</v>
      </c>
      <c r="H13" s="12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19.03</v>
      </c>
      <c r="H14" s="12">
        <f ca="1">ROUND(INDIRECT(ADDRESS(ROW()+(0), COLUMN()+(-2), 1))*INDIRECT(ADDRESS(ROW()+(0), COLUMN()+(-1), 1)), 2)</f>
        <v>0.15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221.35</v>
      </c>
      <c r="H15" s="12">
        <f ca="1">ROUND(INDIRECT(ADDRESS(ROW()+(0), COLUMN()+(-2), 1))*INDIRECT(ADDRESS(ROW()+(0), COLUMN()+(-1), 1)), 2)</f>
        <v>14.39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3.65</v>
      </c>
      <c r="H16" s="12">
        <f ca="1">ROUND(INDIRECT(ADDRESS(ROW()+(0), COLUMN()+(-2), 1))*INDIRECT(ADDRESS(ROW()+(0), COLUMN()+(-1), 1)), 2)</f>
        <v>36.5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2271.32</v>
      </c>
      <c r="H17" s="12">
        <f ca="1">ROUND(INDIRECT(ADDRESS(ROW()+(0), COLUMN()+(-2), 1))*INDIRECT(ADDRESS(ROW()+(0), COLUMN()+(-1), 1)), 2)</f>
        <v>2498.45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2">
        <v>1969.01</v>
      </c>
      <c r="H18" s="12">
        <f ca="1">ROUND(INDIRECT(ADDRESS(ROW()+(0), COLUMN()+(-2), 1))*INDIRECT(ADDRESS(ROW()+(0), COLUMN()+(-1), 1)), 2)</f>
        <v>2165.91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0.3</v>
      </c>
      <c r="G19" s="12">
        <v>1352.45</v>
      </c>
      <c r="H19" s="12">
        <f ca="1">ROUND(INDIRECT(ADDRESS(ROW()+(0), COLUMN()+(-2), 1))*INDIRECT(ADDRESS(ROW()+(0), COLUMN()+(-1), 1)), 2)</f>
        <v>405.74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278.44</v>
      </c>
      <c r="H20" s="12">
        <f ca="1">ROUND(INDIRECT(ADDRESS(ROW()+(0), COLUMN()+(-2), 1))*INDIRECT(ADDRESS(ROW()+(0), COLUMN()+(-1), 1)), 2)</f>
        <v>292.36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3220.79</v>
      </c>
      <c r="H21" s="12">
        <f ca="1">ROUND(INDIRECT(ADDRESS(ROW()+(0), COLUMN()+(-2), 1))*INDIRECT(ADDRESS(ROW()+(0), COLUMN()+(-1), 1)), 2)</f>
        <v>3381.83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381.87</v>
      </c>
      <c r="H22" s="12">
        <f ca="1">ROUND(INDIRECT(ADDRESS(ROW()+(0), COLUMN()+(-2), 1))*INDIRECT(ADDRESS(ROW()+(0), COLUMN()+(-1), 1)), 2)</f>
        <v>400.96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3">
        <v>0.18</v>
      </c>
      <c r="G23" s="14">
        <v>266.23</v>
      </c>
      <c r="H23" s="14">
        <f ca="1">ROUND(INDIRECT(ADDRESS(ROW()+(0), COLUMN()+(-2), 1))*INDIRECT(ADDRESS(ROW()+(0), COLUMN()+(-1), 1)), 2)</f>
        <v>47.92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9458.13</v>
      </c>
    </row>
    <row r="25" spans="1:8" ht="13.50" thickBot="1" customHeight="1">
      <c r="A25" s="15">
        <v>2</v>
      </c>
      <c r="B25" s="15"/>
      <c r="C25" s="15"/>
      <c r="D25" s="18" t="s">
        <v>55</v>
      </c>
      <c r="E25" s="18"/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3">
        <v>0.028</v>
      </c>
      <c r="G26" s="14">
        <v>886.15</v>
      </c>
      <c r="H26" s="14">
        <f ca="1">ROUND(INDIRECT(ADDRESS(ROW()+(0), COLUMN()+(-2), 1))*INDIRECT(ADDRESS(ROW()+(0), COLUMN()+(-1), 1)), 2)</f>
        <v>24.81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1))), 2)</f>
        <v>24.81</v>
      </c>
    </row>
    <row r="28" spans="1:8" ht="13.50" thickBot="1" customHeight="1">
      <c r="A28" s="15">
        <v>3</v>
      </c>
      <c r="B28" s="15"/>
      <c r="C28" s="15"/>
      <c r="D28" s="18" t="s">
        <v>60</v>
      </c>
      <c r="E28" s="18"/>
      <c r="F28" s="18"/>
      <c r="G28" s="15"/>
      <c r="H28" s="15"/>
    </row>
    <row r="29" spans="1:8" ht="13.50" thickBot="1" customHeight="1">
      <c r="A29" s="1" t="s">
        <v>61</v>
      </c>
      <c r="B29" s="1"/>
      <c r="C29" s="10" t="s">
        <v>62</v>
      </c>
      <c r="D29" s="1" t="s">
        <v>63</v>
      </c>
      <c r="E29" s="1"/>
      <c r="F29" s="11">
        <v>0.178</v>
      </c>
      <c r="G29" s="12">
        <v>11912.7</v>
      </c>
      <c r="H29" s="12">
        <f ca="1">ROUND(INDIRECT(ADDRESS(ROW()+(0), COLUMN()+(-2), 1))*INDIRECT(ADDRESS(ROW()+(0), COLUMN()+(-1), 1)), 2)</f>
        <v>2120.45</v>
      </c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0.604</v>
      </c>
      <c r="G30" s="12">
        <v>8579.62</v>
      </c>
      <c r="H30" s="12">
        <f ca="1">ROUND(INDIRECT(ADDRESS(ROW()+(0), COLUMN()+(-2), 1))*INDIRECT(ADDRESS(ROW()+(0), COLUMN()+(-1), 1)), 2)</f>
        <v>5182.09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0.227</v>
      </c>
      <c r="G31" s="12">
        <v>11912.7</v>
      </c>
      <c r="H31" s="12">
        <f ca="1">ROUND(INDIRECT(ADDRESS(ROW()+(0), COLUMN()+(-2), 1))*INDIRECT(ADDRESS(ROW()+(0), COLUMN()+(-1), 1)), 2)</f>
        <v>2704.17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0.227</v>
      </c>
      <c r="G32" s="12">
        <v>8905.02</v>
      </c>
      <c r="H32" s="12">
        <f ca="1">ROUND(INDIRECT(ADDRESS(ROW()+(0), COLUMN()+(-2), 1))*INDIRECT(ADDRESS(ROW()+(0), COLUMN()+(-1), 1)), 2)</f>
        <v>2021.44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0.054</v>
      </c>
      <c r="G33" s="12">
        <v>12241</v>
      </c>
      <c r="H33" s="12">
        <f ca="1">ROUND(INDIRECT(ADDRESS(ROW()+(0), COLUMN()+(-2), 1))*INDIRECT(ADDRESS(ROW()+(0), COLUMN()+(-1), 1)), 2)</f>
        <v>661.02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3">
        <v>0.054</v>
      </c>
      <c r="G34" s="14">
        <v>8905.02</v>
      </c>
      <c r="H34" s="14">
        <f ca="1">ROUND(INDIRECT(ADDRESS(ROW()+(0), COLUMN()+(-2), 1))*INDIRECT(ADDRESS(ROW()+(0), COLUMN()+(-1), 1)), 2)</f>
        <v>480.87</v>
      </c>
    </row>
    <row r="35" spans="1:8" ht="13.50" thickBot="1" customHeight="1">
      <c r="A35" s="15"/>
      <c r="B35" s="15"/>
      <c r="C35" s="15"/>
      <c r="D35" s="15"/>
      <c r="E35" s="15"/>
      <c r="F35" s="9" t="s">
        <v>79</v>
      </c>
      <c r="G35" s="9"/>
      <c r="H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13170</v>
      </c>
    </row>
    <row r="36" spans="1:8" ht="13.50" thickBot="1" customHeight="1">
      <c r="A36" s="15">
        <v>4</v>
      </c>
      <c r="B36" s="15"/>
      <c r="C36" s="15"/>
      <c r="D36" s="18" t="s">
        <v>80</v>
      </c>
      <c r="E36" s="18"/>
      <c r="F36" s="18"/>
      <c r="G36" s="15"/>
      <c r="H36" s="15"/>
    </row>
    <row r="37" spans="1:8" ht="13.50" thickBot="1" customHeight="1">
      <c r="A37" s="19"/>
      <c r="B37" s="19"/>
      <c r="C37" s="20" t="s">
        <v>81</v>
      </c>
      <c r="D37" s="19" t="s">
        <v>82</v>
      </c>
      <c r="E37" s="19"/>
      <c r="F37" s="13">
        <v>2</v>
      </c>
      <c r="G37" s="14">
        <f ca="1">ROUND(SUM(INDIRECT(ADDRESS(ROW()+(-2), COLUMN()+(1), 1)),INDIRECT(ADDRESS(ROW()+(-10), COLUMN()+(1), 1)),INDIRECT(ADDRESS(ROW()+(-13), COLUMN()+(1), 1))), 2)</f>
        <v>22653</v>
      </c>
      <c r="H37" s="14">
        <f ca="1">ROUND(INDIRECT(ADDRESS(ROW()+(0), COLUMN()+(-2), 1))*INDIRECT(ADDRESS(ROW()+(0), COLUMN()+(-1), 1))/100, 2)</f>
        <v>453.06</v>
      </c>
    </row>
    <row r="38" spans="1:8" ht="13.50" thickBot="1" customHeight="1">
      <c r="A38" s="21" t="s">
        <v>83</v>
      </c>
      <c r="B38" s="21"/>
      <c r="C38" s="22"/>
      <c r="D38" s="23"/>
      <c r="E38" s="23"/>
      <c r="F38" s="24" t="s">
        <v>84</v>
      </c>
      <c r="G38" s="25"/>
      <c r="H38" s="26">
        <f ca="1">ROUND(SUM(INDIRECT(ADDRESS(ROW()+(-1), COLUMN()+(0), 1)),INDIRECT(ADDRESS(ROW()+(-3), COLUMN()+(0), 1)),INDIRECT(ADDRESS(ROW()+(-11), COLUMN()+(0), 1)),INDIRECT(ADDRESS(ROW()+(-14), COLUMN()+(0), 1))), 2)</f>
        <v>23106</v>
      </c>
    </row>
  </sheetData>
  <mergeCells count="68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F24:G24"/>
    <mergeCell ref="A25:B25"/>
    <mergeCell ref="D25:F25"/>
    <mergeCell ref="A26:B26"/>
    <mergeCell ref="D26:E26"/>
    <mergeCell ref="A27:B27"/>
    <mergeCell ref="D27:E27"/>
    <mergeCell ref="F27:G27"/>
    <mergeCell ref="A28:B28"/>
    <mergeCell ref="D28:F28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F35:G35"/>
    <mergeCell ref="A36:B36"/>
    <mergeCell ref="D36:F36"/>
    <mergeCell ref="A37:B37"/>
    <mergeCell ref="D37:E37"/>
    <mergeCell ref="A38:E38"/>
    <mergeCell ref="F38:G38"/>
  </mergeCells>
  <pageMargins left="0.147638" right="0.147638" top="0.206693" bottom="0.206693" header="0.0" footer="0.0"/>
  <pageSetup paperSize="9" orientation="portrait"/>
  <rowBreaks count="0" manualBreakCount="0">
    </rowBreaks>
</worksheet>
</file>