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<sst xmlns="http://schemas.openxmlformats.org/spreadsheetml/2006/main" count="61" uniqueCount="61">
  <si>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</si>
  <si>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QAF022</t>
  </si>
  <si>
    <t xml:space="preserve">m</t>
  </si>
  <si>
    <t xml:space="preserve">Encuentro de techo plano transitable, no ventilado con paramento vertical. Impermeabilización con láminas de PVC.</t>
  </si>
  <si>
    <r>
      <rPr>
        <sz val="8.25"/>
        <color rgb="FF000000"/>
        <rFont val="Arial"/>
        <family val="2"/>
      </rPr>
      <t xml:space="preserve">Encuentro de techo plano transitable, no ventilado, con piso fijo, tipo invertido con paramento vertical; mediante la realización de un retranqueo perimetral de más de 5 cm con respecto al paramento vertical y de más de 20 cm de altura sobre la protección del techo, relleno con mortero de cemento, confeccionado en obra, dosificación 1:8 colocado sobre la impermeabilización formada por: banda de terminación de 50 cm de desarrollo con membrana impermeabilizante preelaborada flexible de PVC-P, (fv), de 1,2 mm de espesor, con armadura de velo de fibra de vidrio, colocada suelta sobre la capa separadora, fijada en solapes mediante soldadura termoplástica, y en los bordes soldada a perfiles colaminados de chapa y PVC-P; acabado con un revestimiento de zócalos de gres rústico, de 7 cm, 3 €/m colocados con junta abierta (separación entre 3 y 15 mm), en capa fina con adhesivo cementoso mejorado de ligantes mixtos, C2 TE, con deslizamiento reducido y tiempo abierto ampliado Webercol Flex Duo "WEBER", color gris y rejuntados con mortero de juntas cementoso mejorado, tipo CG2 W A, con absorción de agua reducida y resistencia elevada a la abrasión, Webercolor Premium "WEBER", color Blanco. Incluso, complementos de refuerzo en tratamiento de puntos singulares mediante el uso de piezas especiales para la resolución de ángulos internos y externos.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</si>
  <si>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</si>
  <si>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</si>
  <si>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</si>
  <si>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</si>
  <si>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</si>
  <si>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</si>
  <si>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</si>
  <si>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mt15dac010a</t>
  </si>
  <si>
    <t xml:space="preserve">m²</t>
  </si>
  <si>
    <t xml:space="preserve">Membrana impermeabilizante preelaborada flexible de PVC-P, (fv), de 1,2 mm de espesor, con armadura de velo de fibra de vidrio.</t>
  </si>
  <si>
    <t xml:space="preserve">mt15dan020z</t>
  </si>
  <si>
    <t xml:space="preserve">m</t>
  </si>
  <si>
    <t xml:space="preserve">Perfil colaminado de chapa de acero y PVC-P, plano, para remate de impermeabilización en los extremos de las membranas de PVC-P y en encuentros con elementos verticales.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</si>
  <si>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</si>
  <si>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</si>
  <si>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</si>
  <si>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</si>
  <si>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</si>
  <si>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</si>
  <si>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</si>
  <si>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</si>
  <si>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</si>
  <si>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</si>
  <si>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</si>
  <si>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</si>
  <si>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mt18rcr010a300</t>
  </si>
  <si>
    <t xml:space="preserve">m</t>
  </si>
  <si>
    <t xml:space="preserve">Zócalo cerámico de gres rústico, de 7 cm de ancho,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</si>
  <si>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</si>
  <si>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</si>
  <si>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mosaico granítico, para juntas de hasta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</si>
  <si>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</si>
  <si>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</si>
  <si>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</si>
  <si>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</si>
  <si>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</si>
  <si>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</si>
  <si>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</si>
  <si>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</si>
  <si>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</si>
  <si>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</si>
  <si>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</si>
  <si>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</si>
  <si>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</si>
  <si>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mo113</t>
  </si>
  <si>
    <t xml:space="preserve">h</t>
  </si>
  <si>
    <t xml:space="preserve">Ayudante de albañil.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</si>
  <si>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</si>
  <si>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</si>
  <si>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</si>
  <si>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</si>
  <si>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</si>
  <si>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</si>
  <si>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</si>
  <si>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$ 2.823,80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</si>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</sst>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.65" customWidth="1"/>
    <col min="5" max="5" width="68.51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</v>
      </c>
      <c r="G10" s="12">
        <v>4208.51</v>
      </c>
      <c r="H10" s="12">
        <f ca="1">ROUND(INDIRECT(ADDRESS(ROW()+(0), COLUMN()+(-2), 1))*INDIRECT(ADDRESS(ROW()+(0), COLUMN()+(-1), 1)), 2)</f>
        <v>2104.26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1072.27</v>
      </c>
      <c r="H11" s="12">
        <f ca="1">ROUND(INDIRECT(ADDRESS(ROW()+(0), COLUMN()+(-2), 1))*INDIRECT(ADDRESS(ROW()+(0), COLUMN()+(-1), 1)), 2)</f>
        <v>1072.27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0.006</v>
      </c>
      <c r="G12" s="12">
        <v>19.03</v>
      </c>
      <c r="H12" s="12">
        <f ca="1">ROUND(INDIRECT(ADDRESS(ROW()+(0), COLUMN()+(-2), 1))*INDIRECT(ADDRESS(ROW()+(0), COLUMN()+(-1), 1)), 2)</f>
        <v>0.11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0.021</v>
      </c>
      <c r="G13" s="12">
        <v>221.35</v>
      </c>
      <c r="H13" s="12">
        <f ca="1">ROUND(INDIRECT(ADDRESS(ROW()+(0), COLUMN()+(-2), 1))*INDIRECT(ADDRESS(ROW()+(0), COLUMN()+(-1), 1)), 2)</f>
        <v>4.65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2.368</v>
      </c>
      <c r="G14" s="12">
        <v>3.65</v>
      </c>
      <c r="H14" s="12">
        <f ca="1">ROUND(INDIRECT(ADDRESS(ROW()+(0), COLUMN()+(-2), 1))*INDIRECT(ADDRESS(ROW()+(0), COLUMN()+(-1), 1)), 2)</f>
        <v>8.64</v>
      </c>
    </row>
    <row r="15" spans="1:8" ht="55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0.24</v>
      </c>
      <c r="G15" s="12">
        <v>4.97</v>
      </c>
      <c r="H15" s="12">
        <f ca="1">ROUND(INDIRECT(ADDRESS(ROW()+(0), COLUMN()+(-2), 1))*INDIRECT(ADDRESS(ROW()+(0), COLUMN()+(-1), 1)), 2)</f>
        <v>1.19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1.05</v>
      </c>
      <c r="G16" s="12">
        <v>1122.25</v>
      </c>
      <c r="H16" s="12">
        <f ca="1">ROUND(INDIRECT(ADDRESS(ROW()+(0), COLUMN()+(-2), 1))*INDIRECT(ADDRESS(ROW()+(0), COLUMN()+(-1), 1)), 2)</f>
        <v>1178.36</v>
      </c>
    </row>
    <row r="17" spans="1:8" ht="108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0.01</v>
      </c>
      <c r="G17" s="14">
        <v>29.55</v>
      </c>
      <c r="H17" s="14">
        <f ca="1">ROUND(INDIRECT(ADDRESS(ROW()+(0), COLUMN()+(-2), 1))*INDIRECT(ADDRESS(ROW()+(0), COLUMN()+(-1), 1)), 2)</f>
        <v>0.3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4369.78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0.013</v>
      </c>
      <c r="G20" s="14">
        <v>886.15</v>
      </c>
      <c r="H20" s="14">
        <f ca="1">ROUND(INDIRECT(ADDRESS(ROW()+(0), COLUMN()+(-2), 1))*INDIRECT(ADDRESS(ROW()+(0), COLUMN()+(-1), 1)), 2)</f>
        <v>11.52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11.52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0.108</v>
      </c>
      <c r="G23" s="12">
        <v>11912.7</v>
      </c>
      <c r="H23" s="12">
        <f ca="1">ROUND(INDIRECT(ADDRESS(ROW()+(0), COLUMN()+(-2), 1))*INDIRECT(ADDRESS(ROW()+(0), COLUMN()+(-1), 1)), 2)</f>
        <v>1286.57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0.108</v>
      </c>
      <c r="G24" s="12">
        <v>8905.02</v>
      </c>
      <c r="H24" s="12">
        <f ca="1">ROUND(INDIRECT(ADDRESS(ROW()+(0), COLUMN()+(-2), 1))*INDIRECT(ADDRESS(ROW()+(0), COLUMN()+(-1), 1)), 2)</f>
        <v>961.74</v>
      </c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0.102</v>
      </c>
      <c r="G25" s="12">
        <v>8579.62</v>
      </c>
      <c r="H25" s="12">
        <f ca="1">ROUND(INDIRECT(ADDRESS(ROW()+(0), COLUMN()+(-2), 1))*INDIRECT(ADDRESS(ROW()+(0), COLUMN()+(-1), 1)), 2)</f>
        <v>875.12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3">
        <v>0.2</v>
      </c>
      <c r="G26" s="14">
        <v>11912.7</v>
      </c>
      <c r="H26" s="14">
        <f ca="1">ROUND(INDIRECT(ADDRESS(ROW()+(0), COLUMN()+(-2), 1))*INDIRECT(ADDRESS(ROW()+(0), COLUMN()+(-1), 1)), 2)</f>
        <v>2382.53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1)),INDIRECT(ADDRESS(ROW()+(-3), COLUMN()+(0), 1)),INDIRECT(ADDRESS(ROW()+(-4), COLUMN()+(0), 1))), 2)</f>
        <v>5505.96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19"/>
      <c r="D29" s="20" t="s">
        <v>57</v>
      </c>
      <c r="E29" s="19" t="s">
        <v>58</v>
      </c>
      <c r="F29" s="13">
        <v>2</v>
      </c>
      <c r="G29" s="14">
        <f ca="1">ROUND(SUM(INDIRECT(ADDRESS(ROW()+(-2), COLUMN()+(1), 1)),INDIRECT(ADDRESS(ROW()+(-8), COLUMN()+(1), 1)),INDIRECT(ADDRESS(ROW()+(-11), COLUMN()+(1), 1))), 2)</f>
        <v>9887.26</v>
      </c>
      <c r="H29" s="14">
        <f ca="1">ROUND(INDIRECT(ADDRESS(ROW()+(0), COLUMN()+(-2), 1))*INDIRECT(ADDRESS(ROW()+(0), COLUMN()+(-1), 1))/100, 2)</f>
        <v>197.75</v>
      </c>
    </row>
    <row r="30" spans="1:8" ht="13.50" thickBot="1" customHeight="1">
      <c r="A30" s="21" t="s">
        <v>59</v>
      </c>
      <c r="B30" s="21"/>
      <c r="C30" s="21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1)),INDIRECT(ADDRESS(ROW()+(-9), COLUMN()+(0), 1)),INDIRECT(ADDRESS(ROW()+(-12), COLUMN()+(0), 1))), 2)</f>
        <v>10085</v>
      </c>
    </row>
  </sheetData>
  <mergeCells count="34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A26:C26"/>
    <mergeCell ref="A27:C27"/>
    <mergeCell ref="F27:G27"/>
    <mergeCell ref="A28:C28"/>
    <mergeCell ref="E28:F28"/>
    <mergeCell ref="A29:C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