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<sst xmlns="http://schemas.openxmlformats.org/spreadsheetml/2006/main" count="35" uniqueCount="35">
  <si>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</si>
  <si>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TPH130</t>
  </si>
  <si>
    <t xml:space="preserve">Ud</t>
  </si>
  <si>
    <t xml:space="preserve">Bolardo retráctil, de acero inoxidable.</t>
  </si>
  <si>
    <r>
      <rPr>
        <sz val="8.25"/>
        <color rgb="FF000000"/>
        <rFont val="Arial"/>
        <family val="2"/>
      </rPr>
      <t xml:space="preserve">Bolardo retráctil de elevación y descenso automáticos, con cuerpo de acero inoxidable de 50 cm de altura y 14 cm de diámetro, base de 30 cm de diámetro y base empotrable de acero inoxidable de 76,5 cm de altura y 22 cm de diámetro, longitud total del conjunto 126,5 cm, cierre mediante llave de cabeza cuadrada, acabado con pintura epoxi, fijado a una base de hormigón H-20, clase de exposición ambiental A1, tamaño máximo del agregado 19,0 mm, consistencia plástica con mortero cementoso de fraguado rápido, Webertec Trafic "WEBER", color negro, compuesto de cemento, humo de sílice, fibras de acero, aditivos especiales y agregados seleccionados, con una resistencia a compresión a 28 días mayor o igual a 30 N/mm². El precio incluye la excavación.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</si>
  <si>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</si>
  <si>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</si>
  <si>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</si>
  <si>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</si>
  <si>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</si>
  <si>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</si>
  <si>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</si>
  <si>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mt52mug390a</t>
  </si>
  <si>
    <t xml:space="preserve">Ud</t>
  </si>
  <si>
    <t xml:space="preserve">Bolardo retráctil de elevación y descenso automáticos, con cuerpo de acero inoxidable de 50 cm de altura y 14 cm de diámetro, base de 30 cm de diámetro y base empotrable de acero inoxidable de 76,5 cm de altura y 22 cm de diámetro, longitud total del conjunto 126,5 cm, cierre mediante llave de cabeza cuadrada, acabado con pintura epoxi.</t>
  </si>
  <si>
    <t xml:space="preserve">mt10hmf080Fe</t>
  </si>
  <si>
    <t xml:space="preserve">m³</t>
  </si>
  <si>
    <t xml:space="preserve">Hormigón masivo H-20, clase de exposición ambiental A1, tamaño máximo del agregado 19 mm, consistencia muy plástica, elaborado, según CIRSOC 201 2005.</t>
  </si>
  <si>
    <t xml:space="preserve">mt09moc140a</t>
  </si>
  <si>
    <t xml:space="preserve">kg</t>
  </si>
  <si>
    <t xml:space="preserve">Mortero cementoso de fraguado rápido, Webertec Trafic "WEBER", color negro, compuesto de cemento, humo de sílice, fibras de acero, aditivos especiales y agregados seleccionados, con una resistencia a compresión a 28 días mayor o igual a 30 N/mm², para la reparación de pisos de hormigón en áreas de tráfico rodado.</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</si>
  <si>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</si>
  <si>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</si>
  <si>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</si>
  <si>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</si>
  <si>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</si>
  <si>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</si>
  <si>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</si>
  <si>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</si>
  <si>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</si>
  <si>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</si>
  <si>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</si>
  <si>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</si>
  <si>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$ 20.447,92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</si>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</sst>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30134.4</v>
      </c>
      <c r="H10" s="12">
        <f ca="1">ROUND(INDIRECT(ADDRESS(ROW()+(0), COLUMN()+(-2), 1))*INDIRECT(ADDRESS(ROW()+(0), COLUMN()+(-1), 1)), 2)</f>
        <v>30134.4</v>
      </c>
    </row>
    <row r="11" spans="1:8" ht="24.00" thickBot="1" customHeight="1">
      <c r="A11" s="1" t="s">
        <v>15</v>
      </c>
      <c r="B11" s="1"/>
      <c r="C11" s="10" t="s">
        <v>16</v>
      </c>
      <c r="D11" s="10"/>
      <c r="E11" s="1" t="s">
        <v>17</v>
      </c>
      <c r="F11" s="11">
        <v>0.25</v>
      </c>
      <c r="G11" s="12">
        <v>2403.24</v>
      </c>
      <c r="H11" s="12">
        <f ca="1">ROUND(INDIRECT(ADDRESS(ROW()+(0), COLUMN()+(-2), 1))*INDIRECT(ADDRESS(ROW()+(0), COLUMN()+(-1), 1)), 2)</f>
        <v>600.81</v>
      </c>
    </row>
    <row r="12" spans="1:8" ht="45.00" thickBot="1" customHeight="1">
      <c r="A12" s="1" t="s">
        <v>18</v>
      </c>
      <c r="B12" s="1"/>
      <c r="C12" s="10" t="s">
        <v>19</v>
      </c>
      <c r="D12" s="10"/>
      <c r="E12" s="1" t="s">
        <v>20</v>
      </c>
      <c r="F12" s="13">
        <v>0.2</v>
      </c>
      <c r="G12" s="14">
        <v>19.78</v>
      </c>
      <c r="H12" s="14">
        <f ca="1">ROUND(INDIRECT(ADDRESS(ROW()+(0), COLUMN()+(-2), 1))*INDIRECT(ADDRESS(ROW()+(0), COLUMN()+(-1), 1)), 2)</f>
        <v>3.96</v>
      </c>
    </row>
    <row r="13" spans="1:8" ht="13.50" thickBot="1" customHeight="1">
      <c r="A13" s="15"/>
      <c r="B13" s="15"/>
      <c r="C13" s="15"/>
      <c r="D13" s="15"/>
      <c r="E13" s="15"/>
      <c r="F13" s="9" t="s">
        <v>21</v>
      </c>
      <c r="G13" s="9"/>
      <c r="H13" s="17">
        <f ca="1">ROUND(SUM(INDIRECT(ADDRESS(ROW()+(-1), COLUMN()+(0), 1)),INDIRECT(ADDRESS(ROW()+(-2), COLUMN()+(0), 1)),INDIRECT(ADDRESS(ROW()+(-3), COLUMN()+(0), 1))), 2)</f>
        <v>30739.1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0.712</v>
      </c>
      <c r="G15" s="12">
        <v>11912.7</v>
      </c>
      <c r="H15" s="12">
        <f ca="1">ROUND(INDIRECT(ADDRESS(ROW()+(0), COLUMN()+(-2), 1))*INDIRECT(ADDRESS(ROW()+(0), COLUMN()+(-1), 1)), 2)</f>
        <v>8481.81</v>
      </c>
    </row>
    <row r="16" spans="1:8" ht="13.50" thickBot="1" customHeight="1">
      <c r="A16" s="1" t="s">
        <v>26</v>
      </c>
      <c r="B16" s="1"/>
      <c r="C16" s="10" t="s">
        <v>27</v>
      </c>
      <c r="D16" s="10"/>
      <c r="E16" s="1" t="s">
        <v>28</v>
      </c>
      <c r="F16" s="13">
        <v>0.712</v>
      </c>
      <c r="G16" s="14">
        <v>8905.02</v>
      </c>
      <c r="H16" s="14">
        <f ca="1">ROUND(INDIRECT(ADDRESS(ROW()+(0), COLUMN()+(-2), 1))*INDIRECT(ADDRESS(ROW()+(0), COLUMN()+(-1), 1)), 2)</f>
        <v>6340.37</v>
      </c>
    </row>
    <row r="17" spans="1:8" ht="13.50" thickBot="1" customHeight="1">
      <c r="A17" s="15"/>
      <c r="B17" s="15"/>
      <c r="C17" s="15"/>
      <c r="D17" s="15"/>
      <c r="E17" s="15"/>
      <c r="F17" s="9" t="s">
        <v>29</v>
      </c>
      <c r="G17" s="9"/>
      <c r="H17" s="17">
        <f ca="1">ROUND(SUM(INDIRECT(ADDRESS(ROW()+(-1), COLUMN()+(0), 1)),INDIRECT(ADDRESS(ROW()+(-2), COLUMN()+(0), 1))), 2)</f>
        <v>14822.2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45561.3</v>
      </c>
      <c r="H19" s="14">
        <f ca="1">ROUND(INDIRECT(ADDRESS(ROW()+(0), COLUMN()+(-2), 1))*INDIRECT(ADDRESS(ROW()+(0), COLUMN()+(-1), 1))/100, 2)</f>
        <v>911.23</v>
      </c>
    </row>
    <row r="20" spans="1:8" ht="13.50" thickBot="1" customHeight="1">
      <c r="A20" s="21" t="s">
        <v>33</v>
      </c>
      <c r="B20" s="21"/>
      <c r="C20" s="22"/>
      <c r="D20" s="22"/>
      <c r="E20" s="23"/>
      <c r="F20" s="24" t="s">
        <v>34</v>
      </c>
      <c r="G20" s="25"/>
      <c r="H20" s="26">
        <f ca="1">ROUND(SUM(INDIRECT(ADDRESS(ROW()+(-1), COLUMN()+(0), 1)),INDIRECT(ADDRESS(ROW()+(-3), COLUMN()+(0), 1)),INDIRECT(ADDRESS(ROW()+(-7), COLUMN()+(0), 1))), 2)</f>
        <v>46472.5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