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<sst xmlns="http://schemas.openxmlformats.org/spreadsheetml/2006/main" count="35" uniqueCount="35">
  <si>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</si>
  <si>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TPH120</t>
  </si>
  <si>
    <t xml:space="preserve">Ud</t>
  </si>
  <si>
    <t xml:space="preserve">Bolardo extraíble, de madera.</t>
  </si>
  <si>
    <r>
      <rPr>
        <sz val="8.25"/>
        <color rgb="FF000000"/>
        <rFont val="Arial"/>
        <family val="2"/>
      </rPr>
      <t xml:space="preserve">Bolardo con cuerpo extraíble de madera tropical de 100x15x15 cm y base empotrable de acero galvanizado de 20x15x15 cm, con acabado en color natural, fijado a una base de hormigón H-20, clase de exposición ambiental A1, tamaño máximo del agregado 19,0 mm, consistencia plástica con mortero cementoso de fraguado rápido, Webertec Trafic "WEBER", color negro, compuesto de cemento, humo de sílice, fibras de acero, aditivos especiales y agregados seleccionados, con una resistencia a compresión a 28 días mayor o igual a 30 N/mm². El precio incluye la excavación.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</si>
  <si>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</si>
  <si>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</si>
  <si>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</si>
  <si>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</si>
  <si>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</si>
  <si>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</si>
  <si>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</si>
  <si>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mt52mug380a</t>
  </si>
  <si>
    <t xml:space="preserve">Ud</t>
  </si>
  <si>
    <t xml:space="preserve">Bolardo con cuerpo extraíble de madera tropical de 100x15x15 cm y base empotrable de acero galvanizado de 20x15x15 cm, con acabado en color natural.</t>
  </si>
  <si>
    <t xml:space="preserve">mt10hmf080Fe</t>
  </si>
  <si>
    <t xml:space="preserve">m³</t>
  </si>
  <si>
    <t xml:space="preserve">Hormigón masivo H-20, clase de exposición ambiental A1, tamaño máximo del agregado 19 mm, consistencia muy plástica, elaborado, según CIRSOC 201 2005.</t>
  </si>
  <si>
    <t xml:space="preserve">mt09moc140a</t>
  </si>
  <si>
    <t xml:space="preserve">kg</t>
  </si>
  <si>
    <t xml:space="preserve">Mortero cementoso de fraguado rápido, Webertec Trafic "WEBER", color negro, compuesto de cemento, humo de sílice, fibras de acero, aditivos especiales y agregados seleccionados, con una resistencia a compresión a 28 días mayor o igual a 30 N/mm², para la reparación de pisos de hormigón en áreas de tráfico rodado.</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</si>
  <si>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</si>
  <si>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</si>
  <si>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</si>
  <si>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</si>
  <si>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</si>
  <si>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</si>
  <si>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</si>
  <si>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</si>
  <si>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</si>
  <si>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</si>
  <si>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</si>
  <si>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</si>
  <si>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t xml:space="preserve">Coste de mantenimiento decenal: $ 8.928,67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</si>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</sst>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4467.59</v>
      </c>
      <c r="H10" s="12">
        <f ca="1">ROUND(INDIRECT(ADDRESS(ROW()+(0), COLUMN()+(-2), 1))*INDIRECT(ADDRESS(ROW()+(0), COLUMN()+(-1), 1)), 2)</f>
        <v>4467.59</v>
      </c>
    </row>
    <row r="11" spans="1:8" ht="24.00" thickBot="1" customHeight="1">
      <c r="A11" s="1" t="s">
        <v>15</v>
      </c>
      <c r="B11" s="1"/>
      <c r="C11" s="10" t="s">
        <v>16</v>
      </c>
      <c r="D11" s="10"/>
      <c r="E11" s="1" t="s">
        <v>17</v>
      </c>
      <c r="F11" s="11">
        <v>0.25</v>
      </c>
      <c r="G11" s="12">
        <v>2403.24</v>
      </c>
      <c r="H11" s="12">
        <f ca="1">ROUND(INDIRECT(ADDRESS(ROW()+(0), COLUMN()+(-2), 1))*INDIRECT(ADDRESS(ROW()+(0), COLUMN()+(-1), 1)), 2)</f>
        <v>600.81</v>
      </c>
    </row>
    <row r="12" spans="1:8" ht="45.00" thickBot="1" customHeight="1">
      <c r="A12" s="1" t="s">
        <v>18</v>
      </c>
      <c r="B12" s="1"/>
      <c r="C12" s="10" t="s">
        <v>19</v>
      </c>
      <c r="D12" s="10"/>
      <c r="E12" s="1" t="s">
        <v>20</v>
      </c>
      <c r="F12" s="13">
        <v>0.2</v>
      </c>
      <c r="G12" s="14">
        <v>19.78</v>
      </c>
      <c r="H12" s="14">
        <f ca="1">ROUND(INDIRECT(ADDRESS(ROW()+(0), COLUMN()+(-2), 1))*INDIRECT(ADDRESS(ROW()+(0), COLUMN()+(-1), 1)), 2)</f>
        <v>3.96</v>
      </c>
    </row>
    <row r="13" spans="1:8" ht="13.50" thickBot="1" customHeight="1">
      <c r="A13" s="15"/>
      <c r="B13" s="15"/>
      <c r="C13" s="15"/>
      <c r="D13" s="15"/>
      <c r="E13" s="15"/>
      <c r="F13" s="9" t="s">
        <v>21</v>
      </c>
      <c r="G13" s="9"/>
      <c r="H13" s="17">
        <f ca="1">ROUND(SUM(INDIRECT(ADDRESS(ROW()+(-1), COLUMN()+(0), 1)),INDIRECT(ADDRESS(ROW()+(-2), COLUMN()+(0), 1)),INDIRECT(ADDRESS(ROW()+(-3), COLUMN()+(0), 1))), 2)</f>
        <v>5072.36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0.712</v>
      </c>
      <c r="G15" s="12">
        <v>11912.7</v>
      </c>
      <c r="H15" s="12">
        <f ca="1">ROUND(INDIRECT(ADDRESS(ROW()+(0), COLUMN()+(-2), 1))*INDIRECT(ADDRESS(ROW()+(0), COLUMN()+(-1), 1)), 2)</f>
        <v>8481.81</v>
      </c>
    </row>
    <row r="16" spans="1:8" ht="13.50" thickBot="1" customHeight="1">
      <c r="A16" s="1" t="s">
        <v>26</v>
      </c>
      <c r="B16" s="1"/>
      <c r="C16" s="10" t="s">
        <v>27</v>
      </c>
      <c r="D16" s="10"/>
      <c r="E16" s="1" t="s">
        <v>28</v>
      </c>
      <c r="F16" s="13">
        <v>0.712</v>
      </c>
      <c r="G16" s="14">
        <v>8905.02</v>
      </c>
      <c r="H16" s="14">
        <f ca="1">ROUND(INDIRECT(ADDRESS(ROW()+(0), COLUMN()+(-2), 1))*INDIRECT(ADDRESS(ROW()+(0), COLUMN()+(-1), 1)), 2)</f>
        <v>6340.37</v>
      </c>
    </row>
    <row r="17" spans="1:8" ht="13.50" thickBot="1" customHeight="1">
      <c r="A17" s="15"/>
      <c r="B17" s="15"/>
      <c r="C17" s="15"/>
      <c r="D17" s="15"/>
      <c r="E17" s="15"/>
      <c r="F17" s="9" t="s">
        <v>29</v>
      </c>
      <c r="G17" s="9"/>
      <c r="H17" s="17">
        <f ca="1">ROUND(SUM(INDIRECT(ADDRESS(ROW()+(-1), COLUMN()+(0), 1)),INDIRECT(ADDRESS(ROW()+(-2), COLUMN()+(0), 1))), 2)</f>
        <v>14822.2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19894.5</v>
      </c>
      <c r="H19" s="14">
        <f ca="1">ROUND(INDIRECT(ADDRESS(ROW()+(0), COLUMN()+(-2), 1))*INDIRECT(ADDRESS(ROW()+(0), COLUMN()+(-1), 1))/100, 2)</f>
        <v>397.89</v>
      </c>
    </row>
    <row r="20" spans="1:8" ht="13.50" thickBot="1" customHeight="1">
      <c r="A20" s="21" t="s">
        <v>33</v>
      </c>
      <c r="B20" s="21"/>
      <c r="C20" s="22"/>
      <c r="D20" s="22"/>
      <c r="E20" s="23"/>
      <c r="F20" s="24" t="s">
        <v>34</v>
      </c>
      <c r="G20" s="25"/>
      <c r="H20" s="26">
        <f ca="1">ROUND(SUM(INDIRECT(ADDRESS(ROW()+(-1), COLUMN()+(0), 1)),INDIRECT(ADDRESS(ROW()+(-3), COLUMN()+(0), 1)),INDIRECT(ADDRESS(ROW()+(-7), COLUMN()+(0), 1))), 2)</f>
        <v>20292.4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