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<sst xmlns="http://schemas.openxmlformats.org/spreadsheetml/2006/main" count="35" uniqueCount="35">
  <si>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</si>
  <si>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TPH050</t>
  </si>
  <si>
    <t xml:space="preserve">Ud</t>
  </si>
  <si>
    <t xml:space="preserve">Bolardo fijo, de hormigón prefabricado.</t>
  </si>
  <si>
    <r>
      <rPr>
        <sz val="8.25"/>
        <color rgb="FF000000"/>
        <rFont val="Arial"/>
        <family val="2"/>
      </rPr>
      <t xml:space="preserve">Bolardo fijo trapezoidal, de 30x60x20 cm, de hormigón prefabricado, con tratamiento hidrófugo, fijado a una base de hormigón H-20, clase de exposición ambiental A1, tamaño máximo del agregado 19,0 mm, consistencia plástica con mortero cementoso de fraguado rápido, Webertec Trafic "WEBER", color negro, compuesto de cemento, humo de sílice, fibras de acero, aditivos especiales y agregados seleccionados, con una resistencia a compresión a 28 días mayor o igual a 30 N/mm², y elementos de anclaje. El precio incluye la excavación.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</si>
  <si>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</si>
  <si>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</si>
  <si>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</si>
  <si>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</si>
  <si>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</si>
  <si>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</si>
  <si>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</si>
  <si>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mt52mug310r</t>
  </si>
  <si>
    <t xml:space="preserve">Ud</t>
  </si>
  <si>
    <t xml:space="preserve">Bolardo fijo trapezoidal, de 30x60x20 cm, de hormigón prefabricado, con tratamiento hidrófugo, incluso pernos de anclaje.</t>
  </si>
  <si>
    <t xml:space="preserve">mt10hmf080Fe</t>
  </si>
  <si>
    <t xml:space="preserve">m³</t>
  </si>
  <si>
    <t xml:space="preserve">Hormigón masivo H-20, clase de exposición ambiental A1, tamaño máximo del agregado 19 mm, consistencia muy plástica, elaborado, según CIRSOC 201 2005.</t>
  </si>
  <si>
    <t xml:space="preserve">mt09moc140a</t>
  </si>
  <si>
    <t xml:space="preserve">kg</t>
  </si>
  <si>
    <t xml:space="preserve">Mortero cementoso de fraguado rápido, Webertec Trafic "WEBER", color negro, compuesto de cemento, humo de sílice, fibras de acero, aditivos especiales y agregados seleccionados, con una resistencia a compresión a 28 días mayor o igual a 30 N/mm², para la reparación de pisos de hormigón en áreas de tráfico rodado.</t>
  </si>
  <si>
    <t xml:space="preserve">Subtotal materiales:</t>
  </si>
  <si>
    <t xml:space="preserve">Mano de obra</t>
  </si>
  <si>
    <t xml:space="preserve">mo041</t>
  </si>
  <si>
    <t xml:space="preserve">h</t>
  </si>
  <si>
    <t xml:space="preserve">Oficial albañil de obra civil.</t>
  </si>
  <si>
    <t xml:space="preserve">mo087</t>
  </si>
  <si>
    <t xml:space="preserve">h</t>
  </si>
  <si>
    <t xml:space="preserve">Medio oficial albañil de obra civil.</t>
  </si>
  <si>
    <t xml:space="preserve">Subtotal mano de obra:</t>
  </si>
  <si>
    <t xml:space="preserve">Herramientas</t>
  </si>
  <si>
    <t xml:space="preserve">%</t>
  </si>
  <si>
    <t xml:space="preserve">Herramientas</t>
  </si>
  <si>
    <t xml:space="preserve">Coste de mantenimiento decenal: $ 8.010,24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</si>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</sst>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2421.19</v>
      </c>
      <c r="H10" s="12">
        <f ca="1">ROUND(INDIRECT(ADDRESS(ROW()+(0), COLUMN()+(-2), 1))*INDIRECT(ADDRESS(ROW()+(0), COLUMN()+(-1), 1)), 2)</f>
        <v>2421.19</v>
      </c>
    </row>
    <row r="11" spans="1:8" ht="24.00" thickBot="1" customHeight="1">
      <c r="A11" s="1" t="s">
        <v>15</v>
      </c>
      <c r="B11" s="1"/>
      <c r="C11" s="10" t="s">
        <v>16</v>
      </c>
      <c r="D11" s="10"/>
      <c r="E11" s="1" t="s">
        <v>17</v>
      </c>
      <c r="F11" s="11">
        <v>0.25</v>
      </c>
      <c r="G11" s="12">
        <v>2403.24</v>
      </c>
      <c r="H11" s="12">
        <f ca="1">ROUND(INDIRECT(ADDRESS(ROW()+(0), COLUMN()+(-2), 1))*INDIRECT(ADDRESS(ROW()+(0), COLUMN()+(-1), 1)), 2)</f>
        <v>600.81</v>
      </c>
    </row>
    <row r="12" spans="1:8" ht="45.00" thickBot="1" customHeight="1">
      <c r="A12" s="1" t="s">
        <v>18</v>
      </c>
      <c r="B12" s="1"/>
      <c r="C12" s="10" t="s">
        <v>19</v>
      </c>
      <c r="D12" s="10"/>
      <c r="E12" s="1" t="s">
        <v>20</v>
      </c>
      <c r="F12" s="13">
        <v>0.2</v>
      </c>
      <c r="G12" s="14">
        <v>19.78</v>
      </c>
      <c r="H12" s="14">
        <f ca="1">ROUND(INDIRECT(ADDRESS(ROW()+(0), COLUMN()+(-2), 1))*INDIRECT(ADDRESS(ROW()+(0), COLUMN()+(-1), 1)), 2)</f>
        <v>3.96</v>
      </c>
    </row>
    <row r="13" spans="1:8" ht="13.50" thickBot="1" customHeight="1">
      <c r="A13" s="15"/>
      <c r="B13" s="15"/>
      <c r="C13" s="15"/>
      <c r="D13" s="15"/>
      <c r="E13" s="15"/>
      <c r="F13" s="9" t="s">
        <v>21</v>
      </c>
      <c r="G13" s="9"/>
      <c r="H13" s="17">
        <f ca="1">ROUND(SUM(INDIRECT(ADDRESS(ROW()+(-1), COLUMN()+(0), 1)),INDIRECT(ADDRESS(ROW()+(-2), COLUMN()+(0), 1)),INDIRECT(ADDRESS(ROW()+(-3), COLUMN()+(0), 1))), 2)</f>
        <v>3025.96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0.712</v>
      </c>
      <c r="G15" s="12">
        <v>11912.7</v>
      </c>
      <c r="H15" s="12">
        <f ca="1">ROUND(INDIRECT(ADDRESS(ROW()+(0), COLUMN()+(-2), 1))*INDIRECT(ADDRESS(ROW()+(0), COLUMN()+(-1), 1)), 2)</f>
        <v>8481.81</v>
      </c>
    </row>
    <row r="16" spans="1:8" ht="13.50" thickBot="1" customHeight="1">
      <c r="A16" s="1" t="s">
        <v>26</v>
      </c>
      <c r="B16" s="1"/>
      <c r="C16" s="10" t="s">
        <v>27</v>
      </c>
      <c r="D16" s="10"/>
      <c r="E16" s="1" t="s">
        <v>28</v>
      </c>
      <c r="F16" s="13">
        <v>0.712</v>
      </c>
      <c r="G16" s="14">
        <v>8905.02</v>
      </c>
      <c r="H16" s="14">
        <f ca="1">ROUND(INDIRECT(ADDRESS(ROW()+(0), COLUMN()+(-2), 1))*INDIRECT(ADDRESS(ROW()+(0), COLUMN()+(-1), 1)), 2)</f>
        <v>6340.37</v>
      </c>
    </row>
    <row r="17" spans="1:8" ht="13.50" thickBot="1" customHeight="1">
      <c r="A17" s="15"/>
      <c r="B17" s="15"/>
      <c r="C17" s="15"/>
      <c r="D17" s="15"/>
      <c r="E17" s="15"/>
      <c r="F17" s="9" t="s">
        <v>29</v>
      </c>
      <c r="G17" s="9"/>
      <c r="H17" s="17">
        <f ca="1">ROUND(SUM(INDIRECT(ADDRESS(ROW()+(-1), COLUMN()+(0), 1)),INDIRECT(ADDRESS(ROW()+(-2), COLUMN()+(0), 1))), 2)</f>
        <v>14822.2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17848.1</v>
      </c>
      <c r="H19" s="14">
        <f ca="1">ROUND(INDIRECT(ADDRESS(ROW()+(0), COLUMN()+(-2), 1))*INDIRECT(ADDRESS(ROW()+(0), COLUMN()+(-1), 1))/100, 2)</f>
        <v>356.96</v>
      </c>
    </row>
    <row r="20" spans="1:8" ht="13.50" thickBot="1" customHeight="1">
      <c r="A20" s="21" t="s">
        <v>33</v>
      </c>
      <c r="B20" s="21"/>
      <c r="C20" s="22"/>
      <c r="D20" s="22"/>
      <c r="E20" s="23"/>
      <c r="F20" s="24" t="s">
        <v>34</v>
      </c>
      <c r="G20" s="25"/>
      <c r="H20" s="26">
        <f ca="1">ROUND(SUM(INDIRECT(ADDRESS(ROW()+(-1), COLUMN()+(0), 1)),INDIRECT(ADDRESS(ROW()+(-3), COLUMN()+(0), 1)),INDIRECT(ADDRESS(ROW()+(-7), COLUMN()+(0), 1))), 2)</f>
        <v>18205.1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