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<sst xmlns="http://schemas.openxmlformats.org/spreadsheetml/2006/main" count="32" uniqueCount="32">
  <si>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</si>
  <si>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QLT020</t>
  </si>
  <si>
    <t xml:space="preserve">Ud</t>
  </si>
  <si>
    <t xml:space="preserve">Sistema "VELUX" de caño solar para techos planos.</t>
  </si>
  <si>
    <r>
      <rPr>
        <sz val="8.25"/>
        <color rgb="FF000000"/>
        <rFont val="Arial"/>
        <family val="2"/>
      </rPr>
      <t xml:space="preserve">Caño solar rígido, modelo TCR 0K14 2010 "VELUX", de 35 cm de diámetro, instalado en techos planos con pendientes de 0° a 15°, mediante 1 extensión rígida de aluminio, con revestimiento interior reflectante, modelo ZTR 0K14, de 62 cm de longitud y 35 cm de diámetro.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</si>
  <si>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</si>
  <si>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</si>
  <si>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</si>
  <si>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</si>
  <si>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</si>
  <si>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</si>
  <si>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</si>
  <si>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mt21trv060b</t>
  </si>
  <si>
    <t xml:space="preserve">Ud</t>
  </si>
  <si>
    <t xml:space="preserve">Caño solar rígido, modelo TCR 0K14 2010 "VELUX", de 35 cm de diámetro, compuesto por un marco de PVC blanco de 15 cm de altura, hoja de material plástico (ABS), cúpula exterior transparente de polimetilmetacrilato (PMMA), dos caños rígidos de aluminio, con revestimiento interior reflectante, de 62 cm de longitud y 35 cm de diámetro, dos codos regulables entre 0° y 45°, kit difusor con doble panel acrílico aislante y anillo embellecedor interior, de plástico, de color blanco, para instalación en techos planos con pendientes de 0° a 15°.</t>
  </si>
  <si>
    <t xml:space="preserve">mt21trv020c</t>
  </si>
  <si>
    <t xml:space="preserve">Ud</t>
  </si>
  <si>
    <t xml:space="preserve">Extensión rígida de aluminio, con revestimiento interior reflectante, para caño solar, modelo ZTR 0K14 0062 "VELUX", de 62 cm de longitud y 35 cm de diámetro.</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</si>
  <si>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</si>
  <si>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</si>
  <si>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</si>
  <si>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</si>
  <si>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</si>
  <si>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</si>
  <si>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</si>
  <si>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</si>
  <si>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</si>
  <si>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</si>
  <si>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</si>
  <si>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</si>
  <si>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$ 44.028,82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</si>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</sst>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2.76"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9756.05</v>
      </c>
      <c r="H10" s="12">
        <f ca="1">ROUND(INDIRECT(ADDRESS(ROW()+(0), COLUMN()+(-2), 1))*INDIRECT(ADDRESS(ROW()+(0), COLUMN()+(-1), 1)), 2)</f>
        <v>9756.05</v>
      </c>
    </row>
    <row r="11" spans="1:8" ht="24.00" thickBot="1" customHeight="1">
      <c r="A11" s="1" t="s">
        <v>15</v>
      </c>
      <c r="B11" s="1"/>
      <c r="C11" s="10" t="s">
        <v>16</v>
      </c>
      <c r="D11" s="10"/>
      <c r="E11" s="1" t="s">
        <v>17</v>
      </c>
      <c r="F11" s="13">
        <v>1</v>
      </c>
      <c r="G11" s="14">
        <v>1276.64</v>
      </c>
      <c r="H11" s="14">
        <f ca="1">ROUND(INDIRECT(ADDRESS(ROW()+(0), COLUMN()+(-2), 1))*INDIRECT(ADDRESS(ROW()+(0), COLUMN()+(-1), 1)), 2)</f>
        <v>1276.64</v>
      </c>
    </row>
    <row r="12" spans="1:8" ht="13.50" thickBot="1" customHeight="1">
      <c r="A12" s="15"/>
      <c r="B12" s="15"/>
      <c r="C12" s="15"/>
      <c r="D12" s="15"/>
      <c r="E12" s="15"/>
      <c r="F12" s="9" t="s">
        <v>18</v>
      </c>
      <c r="G12" s="9"/>
      <c r="H12" s="17">
        <f ca="1">ROUND(SUM(INDIRECT(ADDRESS(ROW()+(-1), COLUMN()+(0), 1)),INDIRECT(ADDRESS(ROW()+(-2), COLUMN()+(0), 1))), 2)</f>
        <v>11032.7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1.295</v>
      </c>
      <c r="G14" s="12">
        <v>33423.5</v>
      </c>
      <c r="H14" s="12">
        <f ca="1">ROUND(INDIRECT(ADDRESS(ROW()+(0), COLUMN()+(-2), 1))*INDIRECT(ADDRESS(ROW()+(0), COLUMN()+(-1), 1)), 2)</f>
        <v>43283.5</v>
      </c>
    </row>
    <row r="15" spans="1:8" ht="13.50" thickBot="1" customHeight="1">
      <c r="A15" s="1" t="s">
        <v>23</v>
      </c>
      <c r="B15" s="1"/>
      <c r="C15" s="10" t="s">
        <v>24</v>
      </c>
      <c r="D15" s="10"/>
      <c r="E15" s="1" t="s">
        <v>25</v>
      </c>
      <c r="F15" s="13">
        <v>0.54</v>
      </c>
      <c r="G15" s="14">
        <v>24314.7</v>
      </c>
      <c r="H15" s="14">
        <f ca="1">ROUND(INDIRECT(ADDRESS(ROW()+(0), COLUMN()+(-2), 1))*INDIRECT(ADDRESS(ROW()+(0), COLUMN()+(-1), 1)), 2)</f>
        <v>13130</v>
      </c>
    </row>
    <row r="16" spans="1:8" ht="13.50" thickBot="1" customHeight="1">
      <c r="A16" s="15"/>
      <c r="B16" s="15"/>
      <c r="C16" s="15"/>
      <c r="D16" s="15"/>
      <c r="E16" s="15"/>
      <c r="F16" s="9" t="s">
        <v>26</v>
      </c>
      <c r="G16" s="9"/>
      <c r="H16" s="17">
        <f ca="1">ROUND(SUM(INDIRECT(ADDRESS(ROW()+(-1), COLUMN()+(0), 1)),INDIRECT(ADDRESS(ROW()+(-2), COLUMN()+(0), 1))), 2)</f>
        <v>56413.4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67446.1</v>
      </c>
      <c r="H18" s="14">
        <f ca="1">ROUND(INDIRECT(ADDRESS(ROW()+(0), COLUMN()+(-2), 1))*INDIRECT(ADDRESS(ROW()+(0), COLUMN()+(-1), 1))/100, 2)</f>
        <v>1348.92</v>
      </c>
    </row>
    <row r="19" spans="1:8" ht="13.50" thickBot="1" customHeight="1">
      <c r="A19" s="21" t="s">
        <v>30</v>
      </c>
      <c r="B19" s="21"/>
      <c r="C19" s="22"/>
      <c r="D19" s="22"/>
      <c r="E19" s="23"/>
      <c r="F19" s="24" t="s">
        <v>31</v>
      </c>
      <c r="G19" s="25"/>
      <c r="H19" s="26">
        <f ca="1">ROUND(SUM(INDIRECT(ADDRESS(ROW()+(-1), COLUMN()+(0), 1)),INDIRECT(ADDRESS(ROW()+(-3), COLUMN()+(0), 1)),INDIRECT(ADDRESS(ROW()+(-7), COLUMN()+(0), 1))), 2)</f>
        <v>68795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