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<sst xmlns="http://schemas.openxmlformats.org/spreadsheetml/2006/main" count="32" uniqueCount="32">
  <si>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</si>
  <si>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QLT010</t>
  </si>
  <si>
    <t xml:space="preserve">Ud</t>
  </si>
  <si>
    <t xml:space="preserve">Sistema "VELUX" de caño solar para techos inclinados.</t>
  </si>
  <si>
    <r>
      <rPr>
        <sz val="8.25"/>
        <color rgb="FF000000"/>
        <rFont val="Arial"/>
        <family val="2"/>
      </rPr>
      <t xml:space="preserve">Caño solar rígido, modelo TWR 0K14 2010 "VELUX", de 35 cm de diámetro, instalado en techos inclinados con pendientes de 15° a 60° y tejado de perfil ondulado de teja, fibrocemento o materiales similares,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</si>
  <si>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</si>
  <si>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</si>
  <si>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</si>
  <si>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</si>
  <si>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</si>
  <si>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</si>
  <si>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</si>
  <si>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mt21trv010e</t>
  </si>
  <si>
    <t xml:space="preserve">Ud</t>
  </si>
  <si>
    <t xml:space="preserve">Caño solar rígido, modelo TWR 0K14 2010 "VELUX", de 35 cm de diámetro, compuesto por un marco integrado de 43x43 cm con marco de estanqueidad de poliuretano, de color negro, babero de aluminio, tapa de vidrio templado de 4 mm, dos caños rígidos de aluminio, con revestimiento interior reflectante, de 62 cm de longitud y 35 cm de diámetro, dos codos regulables entre 0° y 45°, kit difusor con doble panel acrílico aislante y anillo embellecedor interior, de plástico, de color blanco, para instalación en techos inclinados con pendientes de 15° a 60° y tejado de perfil ondulado de teja, fibrocemento o materiales similares</t>
  </si>
  <si>
    <t xml:space="preserve">mt21trv020c</t>
  </si>
  <si>
    <t xml:space="preserve">Ud</t>
  </si>
  <si>
    <t xml:space="preserve">Extensión rígida de aluminio, con revestimiento interior reflectante, para caño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</si>
  <si>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</si>
  <si>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</si>
  <si>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</si>
  <si>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</si>
  <si>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</si>
  <si>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</si>
  <si>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</si>
  <si>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</si>
  <si>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</si>
  <si>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</si>
  <si>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</si>
  <si>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</si>
  <si>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$ 42.598,68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</si>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</sst>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7565.27</v>
      </c>
      <c r="H10" s="12">
        <f ca="1">ROUND(INDIRECT(ADDRESS(ROW()+(0), COLUMN()+(-2), 1))*INDIRECT(ADDRESS(ROW()+(0), COLUMN()+(-1), 1)), 2)</f>
        <v>7565.27</v>
      </c>
    </row>
    <row r="11" spans="1:8" ht="24.00" thickBot="1" customHeight="1">
      <c r="A11" s="1" t="s">
        <v>15</v>
      </c>
      <c r="B11" s="1"/>
      <c r="C11" s="10" t="s">
        <v>16</v>
      </c>
      <c r="D11" s="10"/>
      <c r="E11" s="1" t="s">
        <v>17</v>
      </c>
      <c r="F11" s="13">
        <v>1</v>
      </c>
      <c r="G11" s="14">
        <v>1276.64</v>
      </c>
      <c r="H11" s="14">
        <f ca="1">ROUND(INDIRECT(ADDRESS(ROW()+(0), COLUMN()+(-2), 1))*INDIRECT(ADDRESS(ROW()+(0), COLUMN()+(-1), 1)), 2)</f>
        <v>1276.64</v>
      </c>
    </row>
    <row r="12" spans="1:8" ht="13.50" thickBot="1" customHeight="1">
      <c r="A12" s="15"/>
      <c r="B12" s="15"/>
      <c r="C12" s="15"/>
      <c r="D12" s="15"/>
      <c r="E12" s="15"/>
      <c r="F12" s="9" t="s">
        <v>18</v>
      </c>
      <c r="G12" s="9"/>
      <c r="H12" s="17">
        <f ca="1">ROUND(SUM(INDIRECT(ADDRESS(ROW()+(-1), COLUMN()+(0), 1)),INDIRECT(ADDRESS(ROW()+(-2), COLUMN()+(0), 1))), 2)</f>
        <v>8841.91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1.295</v>
      </c>
      <c r="G14" s="12">
        <v>33423.5</v>
      </c>
      <c r="H14" s="12">
        <f ca="1">ROUND(INDIRECT(ADDRESS(ROW()+(0), COLUMN()+(-2), 1))*INDIRECT(ADDRESS(ROW()+(0), COLUMN()+(-1), 1)), 2)</f>
        <v>43283.5</v>
      </c>
    </row>
    <row r="15" spans="1:8" ht="13.50" thickBot="1" customHeight="1">
      <c r="A15" s="1" t="s">
        <v>23</v>
      </c>
      <c r="B15" s="1"/>
      <c r="C15" s="10" t="s">
        <v>24</v>
      </c>
      <c r="D15" s="10"/>
      <c r="E15" s="1" t="s">
        <v>25</v>
      </c>
      <c r="F15" s="13">
        <v>0.54</v>
      </c>
      <c r="G15" s="14">
        <v>24314.7</v>
      </c>
      <c r="H15" s="14">
        <f ca="1">ROUND(INDIRECT(ADDRESS(ROW()+(0), COLUMN()+(-2), 1))*INDIRECT(ADDRESS(ROW()+(0), COLUMN()+(-1), 1)), 2)</f>
        <v>13130</v>
      </c>
    </row>
    <row r="16" spans="1:8" ht="13.50" thickBot="1" customHeight="1">
      <c r="A16" s="15"/>
      <c r="B16" s="15"/>
      <c r="C16" s="15"/>
      <c r="D16" s="15"/>
      <c r="E16" s="15"/>
      <c r="F16" s="9" t="s">
        <v>26</v>
      </c>
      <c r="G16" s="9"/>
      <c r="H16" s="17">
        <f ca="1">ROUND(SUM(INDIRECT(ADDRESS(ROW()+(-1), COLUMN()+(0), 1)),INDIRECT(ADDRESS(ROW()+(-2), COLUMN()+(0), 1))), 2)</f>
        <v>56413.4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65255.3</v>
      </c>
      <c r="H18" s="14">
        <f ca="1">ROUND(INDIRECT(ADDRESS(ROW()+(0), COLUMN()+(-2), 1))*INDIRECT(ADDRESS(ROW()+(0), COLUMN()+(-1), 1))/100, 2)</f>
        <v>1305.11</v>
      </c>
    </row>
    <row r="19" spans="1:8" ht="13.50" thickBot="1" customHeight="1">
      <c r="A19" s="21" t="s">
        <v>30</v>
      </c>
      <c r="B19" s="21"/>
      <c r="C19" s="22"/>
      <c r="D19" s="22"/>
      <c r="E19" s="23"/>
      <c r="F19" s="24" t="s">
        <v>31</v>
      </c>
      <c r="G19" s="25"/>
      <c r="H19" s="26">
        <f ca="1">ROUND(SUM(INDIRECT(ADDRESS(ROW()+(-1), COLUMN()+(0), 1)),INDIRECT(ADDRESS(ROW()+(-3), COLUMN()+(0), 1)),INDIRECT(ADDRESS(ROW()+(-7), COLUMN()+(0), 1))), 2)</f>
        <v>66560.4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