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<sst xmlns="http://schemas.openxmlformats.org/spreadsheetml/2006/main" count="50" uniqueCount="50">
  <si>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</si>
  <si>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ICV162</t>
  </si>
  <si>
    <t xml:space="preserve">Ud</t>
  </si>
  <si>
    <t xml:space="preserve">Unidad agua-agua, bomba de calor, para producción de agua caliente sanitaria, calefacción y refrigeración.</t>
  </si>
  <si>
    <r>
      <rPr>
        <sz val="8.25"/>
        <color rgb="FF000000"/>
        <rFont val="Arial"/>
        <family val="2"/>
      </rPr>
      <t xml:space="preserve">Bomba de calor reversible, agua-agua, modelo flexoCOMPACT exclusive 5 "VAILLANT", clase de eficiencia energética en calefacción A++, clase de eficiencia energética en agua caliente sanitaria A, perfil de consumo XL, interacumulador de agua caliente sanitaria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e iPad) y Android y módulo hidráulico fluoCOLLECT VMW 11 SI con intercambiador de placas, para el aprovechamiento energético del pozo de aguas subterráneas, y bombas de circulación de alta eficiencia, kit hidráulico para instalación de bomba de calor flexoCOMPACT, con bomba de circulación de agua caliente sanitaria, para bomba de calor flexoCOMPACT, módulo, modelo VR 70, módulo, modelo VR 70.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</si>
  <si>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</si>
  <si>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</si>
  <si>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</si>
  <si>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</si>
  <si>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</si>
  <si>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</si>
  <si>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</si>
  <si>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mt42vai057m</t>
  </si>
  <si>
    <t xml:space="preserve">Ud</t>
  </si>
  <si>
    <t xml:space="preserve">Bomba de calor reversible, agua-agua, modelo flexoCOMPACT exclusive 5 "VAILLANT", clase de eficiencia energética en calefacción A++, clase de eficiencia energética en agua caliente sanitaria A, perfil de consumo XL, interacumulador de agua caliente sanitaria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y iPad) y Android y módulo hidráulico fluoCOLLECT VMW 11 SI con intercambiador de placas, para el aprovechamiento energético del pozo de aguas subterráneas, y bombas de circulación de alta eficiencia.</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</si>
  <si>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</si>
  <si>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</si>
  <si>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</si>
  <si>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mt42vai502a</t>
  </si>
  <si>
    <t xml:space="preserve">Ud</t>
  </si>
  <si>
    <t xml:space="preserve">Kit hidráulico para instalación de bomba de calor flexoCOMPACT, "VAILLANT".</t>
  </si>
  <si>
    <t xml:space="preserve">mt42vai514a</t>
  </si>
  <si>
    <t xml:space="preserve">Ud</t>
  </si>
  <si>
    <t xml:space="preserve">Bomba de circulación de agua caliente sanitaria, para bomba de calor flexoCOMPACT, "VAILLANT".</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</si>
  <si>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</si>
  <si>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</si>
  <si>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</si>
  <si>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</si>
  <si>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</si>
  <si>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</si>
  <si>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</si>
  <si>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</si>
  <si>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</si>
  <si>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</si>
  <si>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</si>
  <si>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</si>
  <si>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</si>
  <si>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</si>
  <si>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</si>
  <si>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</si>
  <si>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</si>
  <si>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</si>
  <si>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</si>
  <si>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</si>
  <si>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</si>
  <si>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</si>
  <si>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</si>
  <si>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</si>
  <si>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$ 5.311.533,61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</si>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</sst>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
      <c r="D10" s="10" t="s">
        <v>13</v>
      </c>
      <c r="E10" s="1" t="s">
        <v>14</v>
      </c>
      <c r="F10" s="11">
        <v>1</v>
      </c>
      <c r="G10" s="12">
        <v>7.14158e+006</v>
      </c>
      <c r="H10" s="12">
        <f ca="1">ROUND(INDIRECT(ADDRESS(ROW()+(0), COLUMN()+(-2), 1))*INDIRECT(ADDRESS(ROW()+(0), COLUMN()+(-1), 1)), 2)</f>
        <v>7.14158e+006</v>
      </c>
    </row>
    <row r="11" spans="1:8" ht="34.50" thickBot="1" customHeight="1">
      <c r="A11" s="1" t="s">
        <v>15</v>
      </c>
      <c r="B11" s="1"/>
      <c r="C11" s="1"/>
      <c r="D11" s="10" t="s">
        <v>16</v>
      </c>
      <c r="E11" s="1" t="s">
        <v>17</v>
      </c>
      <c r="F11" s="11">
        <v>1</v>
      </c>
      <c r="G11" s="12">
        <v>106621</v>
      </c>
      <c r="H11" s="12">
        <f ca="1">ROUND(INDIRECT(ADDRESS(ROW()+(0), COLUMN()+(-2), 1))*INDIRECT(ADDRESS(ROW()+(0), COLUMN()+(-1), 1)), 2)</f>
        <v>106621</v>
      </c>
    </row>
    <row r="12" spans="1:8" ht="13.50" thickBot="1" customHeight="1">
      <c r="A12" s="1" t="s">
        <v>18</v>
      </c>
      <c r="B12" s="1"/>
      <c r="C12" s="1"/>
      <c r="D12" s="10" t="s">
        <v>19</v>
      </c>
      <c r="E12" s="1" t="s">
        <v>20</v>
      </c>
      <c r="F12" s="11">
        <v>1</v>
      </c>
      <c r="G12" s="12">
        <v>563863</v>
      </c>
      <c r="H12" s="12">
        <f ca="1">ROUND(INDIRECT(ADDRESS(ROW()+(0), COLUMN()+(-2), 1))*INDIRECT(ADDRESS(ROW()+(0), COLUMN()+(-1), 1)), 2)</f>
        <v>563863</v>
      </c>
    </row>
    <row r="13" spans="1:8" ht="24.00" thickBot="1" customHeight="1">
      <c r="A13" s="1" t="s">
        <v>21</v>
      </c>
      <c r="B13" s="1"/>
      <c r="C13" s="1"/>
      <c r="D13" s="10" t="s">
        <v>22</v>
      </c>
      <c r="E13" s="1" t="s">
        <v>23</v>
      </c>
      <c r="F13" s="11">
        <v>1</v>
      </c>
      <c r="G13" s="12">
        <v>135327</v>
      </c>
      <c r="H13" s="12">
        <f ca="1">ROUND(INDIRECT(ADDRESS(ROW()+(0), COLUMN()+(-2), 1))*INDIRECT(ADDRESS(ROW()+(0), COLUMN()+(-1), 1)), 2)</f>
        <v>135327</v>
      </c>
    </row>
    <row r="14" spans="1:8" ht="34.50" thickBot="1" customHeight="1">
      <c r="A14" s="1" t="s">
        <v>24</v>
      </c>
      <c r="B14" s="1"/>
      <c r="C14" s="1"/>
      <c r="D14" s="10" t="s">
        <v>25</v>
      </c>
      <c r="E14" s="1" t="s">
        <v>26</v>
      </c>
      <c r="F14" s="11">
        <v>1</v>
      </c>
      <c r="G14" s="12">
        <v>222.42</v>
      </c>
      <c r="H14" s="12">
        <f ca="1">ROUND(INDIRECT(ADDRESS(ROW()+(0), COLUMN()+(-2), 1))*INDIRECT(ADDRESS(ROW()+(0), COLUMN()+(-1), 1)), 2)</f>
        <v>222.42</v>
      </c>
    </row>
    <row r="15" spans="1:8" ht="24.00" thickBot="1" customHeight="1">
      <c r="A15" s="1" t="s">
        <v>27</v>
      </c>
      <c r="B15" s="1"/>
      <c r="C15" s="1"/>
      <c r="D15" s="10" t="s">
        <v>28</v>
      </c>
      <c r="E15" s="1" t="s">
        <v>29</v>
      </c>
      <c r="F15" s="11">
        <v>4</v>
      </c>
      <c r="G15" s="12">
        <v>442.8</v>
      </c>
      <c r="H15" s="12">
        <f ca="1">ROUND(INDIRECT(ADDRESS(ROW()+(0), COLUMN()+(-2), 1))*INDIRECT(ADDRESS(ROW()+(0), COLUMN()+(-1), 1)), 2)</f>
        <v>1771.2</v>
      </c>
    </row>
    <row r="16" spans="1:8" ht="24.00" thickBot="1" customHeight="1">
      <c r="A16" s="1" t="s">
        <v>30</v>
      </c>
      <c r="B16" s="1"/>
      <c r="C16" s="1"/>
      <c r="D16" s="10" t="s">
        <v>31</v>
      </c>
      <c r="E16" s="1" t="s">
        <v>32</v>
      </c>
      <c r="F16" s="11">
        <v>1</v>
      </c>
      <c r="G16" s="12">
        <v>22431.5</v>
      </c>
      <c r="H16" s="12">
        <f ca="1">ROUND(INDIRECT(ADDRESS(ROW()+(0), COLUMN()+(-2), 1))*INDIRECT(ADDRESS(ROW()+(0), COLUMN()+(-1), 1)), 2)</f>
        <v>22431.5</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7.97262e+006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7.758</v>
      </c>
      <c r="G20" s="12">
        <v>12241</v>
      </c>
      <c r="H20" s="12">
        <f ca="1">ROUND(INDIRECT(ADDRESS(ROW()+(0), COLUMN()+(-2), 1))*INDIRECT(ADDRESS(ROW()+(0), COLUMN()+(-1), 1)), 2)</f>
        <v>94965.9</v>
      </c>
    </row>
    <row r="21" spans="1:8" ht="13.50" thickBot="1" customHeight="1">
      <c r="A21" s="1" t="s">
        <v>41</v>
      </c>
      <c r="B21" s="1"/>
      <c r="C21" s="1"/>
      <c r="D21" s="10" t="s">
        <v>42</v>
      </c>
      <c r="E21" s="1" t="s">
        <v>43</v>
      </c>
      <c r="F21" s="13">
        <v>7.758</v>
      </c>
      <c r="G21" s="14">
        <v>8888.07</v>
      </c>
      <c r="H21" s="14">
        <f ca="1">ROUND(INDIRECT(ADDRESS(ROW()+(0), COLUMN()+(-2), 1))*INDIRECT(ADDRESS(ROW()+(0), COLUMN()+(-1), 1)), 2)</f>
        <v>68953.6</v>
      </c>
    </row>
    <row r="22" spans="1:8" ht="13.50" thickBot="1" customHeight="1">
      <c r="A22" s="15"/>
      <c r="B22" s="15"/>
      <c r="C22" s="15"/>
      <c r="D22" s="15"/>
      <c r="E22" s="15"/>
      <c r="F22" s="9" t="s">
        <v>44</v>
      </c>
      <c r="G22" s="9"/>
      <c r="H22" s="17">
        <f ca="1">ROUND(SUM(INDIRECT(ADDRESS(ROW()+(-1), COLUMN()+(0), 1)),INDIRECT(ADDRESS(ROW()+(-2), COLUMN()+(0), 1))), 2)</f>
        <v>163920</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8.13654e+006</v>
      </c>
      <c r="H24" s="14">
        <f ca="1">ROUND(INDIRECT(ADDRESS(ROW()+(0), COLUMN()+(-2), 1))*INDIRECT(ADDRESS(ROW()+(0), COLUMN()+(-1), 1))/100, 2)</f>
        <v>162731</v>
      </c>
    </row>
    <row r="25" spans="1:8" ht="13.50" thickBot="1" customHeight="1">
      <c r="A25" s="21" t="s">
        <v>48</v>
      </c>
      <c r="B25" s="21"/>
      <c r="C25" s="21"/>
      <c r="D25" s="22"/>
      <c r="E25" s="23"/>
      <c r="F25" s="24" t="s">
        <v>49</v>
      </c>
      <c r="G25" s="25"/>
      <c r="H25" s="26">
        <f ca="1">ROUND(SUM(INDIRECT(ADDRESS(ROW()+(-1), COLUMN()+(0), 1)),INDIRECT(ADDRESS(ROW()+(-3), COLUMN()+(0), 1)),INDIRECT(ADDRESS(ROW()+(-7), COLUMN()+(0), 1))), 2)</f>
        <v>8.29927e+006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