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<sst xmlns="http://schemas.openxmlformats.org/spreadsheetml/2006/main" count="38" uniqueCount="38">
  <si>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</si>
  <si>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</si>
  <si>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</si>
  <si>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</si>
  <si>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modelo VM 486/5-5 (H-ES) ecoTEC plus "VAILLANT", potencia útil de 7,8 a 44 kW (80/60°C), potencia para el interacumulador de agua caliente sanitaria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conducto para evacuación de humos y sonda para el acumulador de agua caliente sanitaria, llaves de corte, aislamiento térmico para las llaves de corte.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</si>
  <si>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</si>
  <si>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</si>
  <si>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</si>
  <si>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</si>
  <si>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</si>
  <si>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</si>
  <si>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</si>
  <si>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mt38vai035b</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</si>
  <si>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</si>
  <si>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eficiencia energética clase A, con bomba de circulación de alta eficiencia, intercambiador de acero inoxidable, sistema ADS de diagnóstico con pantalla retroiluminada, sistema AKS (Aqua Kondens System) de aprovechamiento de la energía de condensación para producir agua caliente mediante interacumulador, sistema inteligente de acumulación AIS, placa de conexiones, conducto para evacuación de humos y sonda para el acumulador de agua caliente sanitaria</t>
  </si>
  <si>
    <t xml:space="preserve">mt38vai504a</t>
  </si>
  <si>
    <t xml:space="preserve">Ud</t>
  </si>
  <si>
    <t xml:space="preserve">Llaves de corte, "VAILLANT".</t>
  </si>
  <si>
    <t xml:space="preserve">mt38vai505a</t>
  </si>
  <si>
    <t xml:space="preserve">Ud</t>
  </si>
  <si>
    <t xml:space="preserve">Aislamiento térmico para las llaves de corte, "VAILLANT".</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</si>
  <si>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</si>
  <si>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</si>
  <si>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</si>
  <si>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</si>
  <si>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</si>
  <si>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</si>
  <si>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</si>
  <si>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</si>
  <si>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</si>
  <si>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</si>
  <si>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</si>
  <si>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</si>
  <si>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</si>
  <si>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</si>
  <si>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</si>
  <si>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$ 1.628.562,03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</si>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</sst>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1.50295e+006</v>
      </c>
      <c r="G10" s="12">
        <f ca="1">ROUND(INDIRECT(ADDRESS(ROW()+(0), COLUMN()+(-2), 1))*INDIRECT(ADDRESS(ROW()+(0), COLUMN()+(-1), 1)), 2)</f>
        <v>1.50295e+006</v>
      </c>
    </row>
    <row r="11" spans="1:7" ht="13.50" thickBot="1" customHeight="1">
      <c r="A11" s="1" t="s">
        <v>15</v>
      </c>
      <c r="B11" s="1"/>
      <c r="C11" s="10" t="s">
        <v>16</v>
      </c>
      <c r="D11" s="1" t="s">
        <v>17</v>
      </c>
      <c r="E11" s="11">
        <v>1</v>
      </c>
      <c r="F11" s="12">
        <v>86117.3</v>
      </c>
      <c r="G11" s="12">
        <f ca="1">ROUND(INDIRECT(ADDRESS(ROW()+(0), COLUMN()+(-2), 1))*INDIRECT(ADDRESS(ROW()+(0), COLUMN()+(-1), 1)), 2)</f>
        <v>86117.3</v>
      </c>
    </row>
    <row r="12" spans="1:7" ht="13.50" thickBot="1" customHeight="1">
      <c r="A12" s="1" t="s">
        <v>18</v>
      </c>
      <c r="B12" s="1"/>
      <c r="C12" s="10" t="s">
        <v>19</v>
      </c>
      <c r="D12" s="1" t="s">
        <v>20</v>
      </c>
      <c r="E12" s="11">
        <v>1</v>
      </c>
      <c r="F12" s="12">
        <v>16403.3</v>
      </c>
      <c r="G12" s="12">
        <f ca="1">ROUND(INDIRECT(ADDRESS(ROW()+(0), COLUMN()+(-2), 1))*INDIRECT(ADDRESS(ROW()+(0), COLUMN()+(-1), 1)), 2)</f>
        <v>16403.3</v>
      </c>
    </row>
    <row r="13" spans="1:7" ht="13.50" thickBot="1" customHeight="1">
      <c r="A13" s="1" t="s">
        <v>21</v>
      </c>
      <c r="B13" s="1"/>
      <c r="C13" s="10" t="s">
        <v>22</v>
      </c>
      <c r="D13" s="1" t="s">
        <v>23</v>
      </c>
      <c r="E13" s="13">
        <v>1</v>
      </c>
      <c r="F13" s="14">
        <v>688.94</v>
      </c>
      <c r="G13" s="14">
        <f ca="1">ROUND(INDIRECT(ADDRESS(ROW()+(0), COLUMN()+(-2), 1))*INDIRECT(ADDRESS(ROW()+(0), COLUMN()+(-1), 1)), 2)</f>
        <v>688.94</v>
      </c>
    </row>
    <row r="14" spans="1:7" ht="13.50" thickBot="1" customHeight="1">
      <c r="A14" s="15"/>
      <c r="B14" s="15"/>
      <c r="C14" s="15"/>
      <c r="D14" s="15"/>
      <c r="E14" s="9" t="s">
        <v>24</v>
      </c>
      <c r="F14" s="9"/>
      <c r="G14" s="17">
        <f ca="1">ROUND(SUM(INDIRECT(ADDRESS(ROW()+(-1), COLUMN()+(0), 1)),INDIRECT(ADDRESS(ROW()+(-2), COLUMN()+(0), 1)),INDIRECT(ADDRESS(ROW()+(-3), COLUMN()+(0), 1)),INDIRECT(ADDRESS(ROW()+(-4), COLUMN()+(0), 1))), 2)</f>
        <v>1.60616e+006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3.526</v>
      </c>
      <c r="F16" s="12">
        <v>12241</v>
      </c>
      <c r="G16" s="12">
        <f ca="1">ROUND(INDIRECT(ADDRESS(ROW()+(0), COLUMN()+(-2), 1))*INDIRECT(ADDRESS(ROW()+(0), COLUMN()+(-1), 1)), 2)</f>
        <v>43161.9</v>
      </c>
    </row>
    <row r="17" spans="1:7" ht="13.50" thickBot="1" customHeight="1">
      <c r="A17" s="1" t="s">
        <v>29</v>
      </c>
      <c r="B17" s="1"/>
      <c r="C17" s="10" t="s">
        <v>30</v>
      </c>
      <c r="D17" s="1" t="s">
        <v>31</v>
      </c>
      <c r="E17" s="13">
        <v>3.526</v>
      </c>
      <c r="F17" s="14">
        <v>8888.07</v>
      </c>
      <c r="G17" s="14">
        <f ca="1">ROUND(INDIRECT(ADDRESS(ROW()+(0), COLUMN()+(-2), 1))*INDIRECT(ADDRESS(ROW()+(0), COLUMN()+(-1), 1)), 2)</f>
        <v>31339.3</v>
      </c>
    </row>
    <row r="18" spans="1:7" ht="13.50" thickBot="1" customHeight="1">
      <c r="A18" s="15"/>
      <c r="B18" s="15"/>
      <c r="C18" s="15"/>
      <c r="D18" s="15"/>
      <c r="E18" s="9" t="s">
        <v>32</v>
      </c>
      <c r="F18" s="9"/>
      <c r="G18" s="17">
        <f ca="1">ROUND(SUM(INDIRECT(ADDRESS(ROW()+(-1), COLUMN()+(0), 1)),INDIRECT(ADDRESS(ROW()+(-2), COLUMN()+(0), 1))), 2)</f>
        <v>74501.2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1.68066e+006</v>
      </c>
      <c r="G20" s="14">
        <f ca="1">ROUND(INDIRECT(ADDRESS(ROW()+(0), COLUMN()+(-2), 1))*INDIRECT(ADDRESS(ROW()+(0), COLUMN()+(-1), 1))/100, 2)</f>
        <v>33613.3</v>
      </c>
    </row>
    <row r="21" spans="1:7" ht="13.50" thickBot="1" customHeight="1">
      <c r="A21" s="21" t="s">
        <v>36</v>
      </c>
      <c r="B21" s="21"/>
      <c r="C21" s="22"/>
      <c r="D21" s="23"/>
      <c r="E21" s="24" t="s">
        <v>37</v>
      </c>
      <c r="F21" s="25"/>
      <c r="G21" s="26">
        <f ca="1">ROUND(SUM(INDIRECT(ADDRESS(ROW()+(-1), COLUMN()+(0), 1)),INDIRECT(ADDRESS(ROW()+(-3), COLUMN()+(0), 1)),INDIRECT(ADDRESS(ROW()+(-7), COLUMN()+(0), 1))), 2)</f>
        <v>1.71428e+006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