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<sst xmlns="http://schemas.openxmlformats.org/spreadsheetml/2006/main" count="44" uniqueCount="44">
  <si>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</si>
  <si>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ICB005</t>
  </si>
  <si>
    <t xml:space="preserve">Ud</t>
  </si>
  <si>
    <t xml:space="preserve">Sistema de captación solar térmica para instalación individual, sobre techo plano.</t>
  </si>
  <si>
    <r>
      <rPr>
        <sz val="8.25"/>
        <color rgb="FF000000"/>
        <rFont val="Arial"/>
        <family val="2"/>
      </rPr>
      <t xml:space="preserve">Captador solar térmico completo, partido, modelo auroSTEP plus 1.150 MFD-H "VAILLANT", para colocación sobre techo plano, formado por un panel VFK 135 D, en posición horizontal, de 1233x2033x80 mm, superficie útil 2,35 m², rendimiento óptico 0,801, coeficiente de pérdidas primario 3,76 W/m²K y coeficiente de pérdidas secundario 0,012 W/m²K², marco de aluminio, absorbedor con tratamiento selectivo, cubierta protectora con vidrio de seguridad de 3,2 mm de espesor, interacumulador de agua caliente sanitaria de acero vitrificado para drenaje automático VIH S1 150/4 B, eficiencia energética clase B, de 150 l, 600 mm de diámetro, 1065 mm de altura, con bomba de circulación, central solar y ánodo de magnesio, cañerías y estructura soporte para techo plano, juego de cañerías flexibles para conexión de captador solar térmico a interacumulador de agua caliente sanitaria, de 10 m de longitud, kit de llenado para sistema de drenaje automático, juego de racores acodados para la unión de las cañerías a el captador solar térmico, juego de racores rectos para la unión de las cañerías a el interacumulador de agua caliente sanitaria, bidón de 10 l de fluido anticongelante.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</si>
  <si>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</si>
  <si>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</si>
  <si>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</si>
  <si>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</si>
  <si>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</si>
  <si>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</si>
  <si>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</si>
  <si>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mt38vai205aa</t>
  </si>
  <si>
    <t xml:space="preserve">Ud</t>
  </si>
  <si>
    <t xml:space="preserve">Captador solar térmico completo, partido, modelo auroSTEP plus 1.150 MFD-H "VAILLANT", para colocación sobre techo plano, formado por un panel VFK 135 D, en posición horizontal, de 1233x2033x80 mm, superficie útil 2,35 m², rendimiento óptico 0,801, coeficiente de pérdidas primario 3,76 W/m²K y coeficiente de pérdidas secundario 0,012 W/m²K², marco de aluminio, absorbedor con tratamiento selectivo, cubierta protectora con vidrio de seguridad de 3,2 mm de espesor, interacumulador de agua caliente sanitaria de acero vitrificado para drenaje automático VIH S1 150/4 B, eficiencia energética clase B, de 150 l, 600 mm de diámetro, 1065 mm de altura, con bomba de circulación, central solar y ánodo de magnesio, cañerías y estructura soporte para techo plano.</t>
  </si>
  <si>
    <t xml:space="preserve">mt38vai538a</t>
  </si>
  <si>
    <t xml:space="preserve">Ud</t>
  </si>
  <si>
    <t xml:space="preserve">Bidón de 10 l de fluido anticongelante, "VAILLANT".</t>
  </si>
  <si>
    <t xml:space="preserve">mt38vai540a</t>
  </si>
  <si>
    <t xml:space="preserve">Ud</t>
  </si>
  <si>
    <t xml:space="preserve">Juego de cañerías flexibles para conexión de captador solar térmico a interacumulador de agua caliente sanitaria, de 10 m de longitud, "VAILLANT".</t>
  </si>
  <si>
    <t xml:space="preserve">mt38vai543a</t>
  </si>
  <si>
    <t xml:space="preserve">Ud</t>
  </si>
  <si>
    <t xml:space="preserve">Kit de llenado para sistema de drenaje automático, "VAILLANT".</t>
  </si>
  <si>
    <t xml:space="preserve">mt38vai544a</t>
  </si>
  <si>
    <t xml:space="preserve">Ud</t>
  </si>
  <si>
    <t xml:space="preserve">Juego de racores acodados para la unión de las cañerías a el captador solar térmico, "VAILLANT", de 10 mm de diámetro.</t>
  </si>
  <si>
    <t xml:space="preserve">mt38vai545a</t>
  </si>
  <si>
    <t xml:space="preserve">Ud</t>
  </si>
  <si>
    <t xml:space="preserve">Juego de racores rectos para la unión de las cañerías a el interacumulador de agua caliente sanitaria, "VAILLANT", de 10 mm de diámetro.</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</si>
  <si>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</si>
  <si>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</si>
  <si>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</si>
  <si>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</si>
  <si>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</si>
  <si>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</si>
  <si>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</si>
  <si>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Medio oficial instalador de captadores solares.</t>
  </si>
  <si>
    <t xml:space="preserve">Subtotal mano de obra:</t>
  </si>
  <si>
    <t xml:space="preserve">Herramientas</t>
  </si>
  <si>
    <t xml:space="preserve">%</t>
  </si>
  <si>
    <t xml:space="preserve">Herramientas</t>
  </si>
  <si>
    <t xml:space="preserve">Coste de mantenimiento decenal: $ 1.145.008,33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</si>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</sst>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1.17284e+006</v>
      </c>
      <c r="H10" s="12">
        <f ca="1">ROUND(INDIRECT(ADDRESS(ROW()+(0), COLUMN()+(-2), 1))*INDIRECT(ADDRESS(ROW()+(0), COLUMN()+(-1), 1)), 2)</f>
        <v>1.17284e+006</v>
      </c>
    </row>
    <row r="11" spans="1:8" ht="13.50" thickBot="1" customHeight="1">
      <c r="A11" s="1" t="s">
        <v>15</v>
      </c>
      <c r="B11" s="1"/>
      <c r="C11" s="10" t="s">
        <v>16</v>
      </c>
      <c r="D11" s="10"/>
      <c r="E11" s="1" t="s">
        <v>17</v>
      </c>
      <c r="F11" s="11">
        <v>2</v>
      </c>
      <c r="G11" s="12">
        <v>24604.9</v>
      </c>
      <c r="H11" s="12">
        <f ca="1">ROUND(INDIRECT(ADDRESS(ROW()+(0), COLUMN()+(-2), 1))*INDIRECT(ADDRESS(ROW()+(0), COLUMN()+(-1), 1)), 2)</f>
        <v>49209.9</v>
      </c>
    </row>
    <row r="12" spans="1:8" ht="24.00" thickBot="1" customHeight="1">
      <c r="A12" s="1" t="s">
        <v>18</v>
      </c>
      <c r="B12" s="1"/>
      <c r="C12" s="10" t="s">
        <v>19</v>
      </c>
      <c r="D12" s="10"/>
      <c r="E12" s="1" t="s">
        <v>20</v>
      </c>
      <c r="F12" s="11">
        <v>1</v>
      </c>
      <c r="G12" s="12">
        <v>125075</v>
      </c>
      <c r="H12" s="12">
        <f ca="1">ROUND(INDIRECT(ADDRESS(ROW()+(0), COLUMN()+(-2), 1))*INDIRECT(ADDRESS(ROW()+(0), COLUMN()+(-1), 1)), 2)</f>
        <v>125075</v>
      </c>
    </row>
    <row r="13" spans="1:8" ht="13.50" thickBot="1" customHeight="1">
      <c r="A13" s="1" t="s">
        <v>21</v>
      </c>
      <c r="B13" s="1"/>
      <c r="C13" s="10" t="s">
        <v>22</v>
      </c>
      <c r="D13" s="10"/>
      <c r="E13" s="1" t="s">
        <v>23</v>
      </c>
      <c r="F13" s="11">
        <v>1</v>
      </c>
      <c r="G13" s="12">
        <v>36907.4</v>
      </c>
      <c r="H13" s="12">
        <f ca="1">ROUND(INDIRECT(ADDRESS(ROW()+(0), COLUMN()+(-2), 1))*INDIRECT(ADDRESS(ROW()+(0), COLUMN()+(-1), 1)), 2)</f>
        <v>36907.4</v>
      </c>
    </row>
    <row r="14" spans="1:8" ht="24.00" thickBot="1" customHeight="1">
      <c r="A14" s="1" t="s">
        <v>24</v>
      </c>
      <c r="B14" s="1"/>
      <c r="C14" s="10" t="s">
        <v>25</v>
      </c>
      <c r="D14" s="10"/>
      <c r="E14" s="1" t="s">
        <v>26</v>
      </c>
      <c r="F14" s="11">
        <v>1</v>
      </c>
      <c r="G14" s="12">
        <v>12302.5</v>
      </c>
      <c r="H14" s="12">
        <f ca="1">ROUND(INDIRECT(ADDRESS(ROW()+(0), COLUMN()+(-2), 1))*INDIRECT(ADDRESS(ROW()+(0), COLUMN()+(-1), 1)), 2)</f>
        <v>12302.5</v>
      </c>
    </row>
    <row r="15" spans="1:8" ht="24.00" thickBot="1" customHeight="1">
      <c r="A15" s="1" t="s">
        <v>27</v>
      </c>
      <c r="B15" s="1"/>
      <c r="C15" s="10" t="s">
        <v>28</v>
      </c>
      <c r="D15" s="10"/>
      <c r="E15" s="1" t="s">
        <v>29</v>
      </c>
      <c r="F15" s="13">
        <v>1</v>
      </c>
      <c r="G15" s="14">
        <v>12302.5</v>
      </c>
      <c r="H15" s="14">
        <f ca="1">ROUND(INDIRECT(ADDRESS(ROW()+(0), COLUMN()+(-2), 1))*INDIRECT(ADDRESS(ROW()+(0), COLUMN()+(-1), 1)), 2)</f>
        <v>12302.5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1.40863e+006</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3.238</v>
      </c>
      <c r="G18" s="12">
        <v>12241</v>
      </c>
      <c r="H18" s="12">
        <f ca="1">ROUND(INDIRECT(ADDRESS(ROW()+(0), COLUMN()+(-2), 1))*INDIRECT(ADDRESS(ROW()+(0), COLUMN()+(-1), 1)), 2)</f>
        <v>39636.5</v>
      </c>
    </row>
    <row r="19" spans="1:8" ht="13.50" thickBot="1" customHeight="1">
      <c r="A19" s="1" t="s">
        <v>35</v>
      </c>
      <c r="B19" s="1"/>
      <c r="C19" s="10" t="s">
        <v>36</v>
      </c>
      <c r="D19" s="10"/>
      <c r="E19" s="1" t="s">
        <v>37</v>
      </c>
      <c r="F19" s="13">
        <v>3.238</v>
      </c>
      <c r="G19" s="14">
        <v>8888.07</v>
      </c>
      <c r="H19" s="14">
        <f ca="1">ROUND(INDIRECT(ADDRESS(ROW()+(0), COLUMN()+(-2), 1))*INDIRECT(ADDRESS(ROW()+(0), COLUMN()+(-1), 1)), 2)</f>
        <v>28779.6</v>
      </c>
    </row>
    <row r="20" spans="1:8" ht="13.50" thickBot="1" customHeight="1">
      <c r="A20" s="15"/>
      <c r="B20" s="15"/>
      <c r="C20" s="15"/>
      <c r="D20" s="15"/>
      <c r="E20" s="15"/>
      <c r="F20" s="9" t="s">
        <v>38</v>
      </c>
      <c r="G20" s="9"/>
      <c r="H20" s="17">
        <f ca="1">ROUND(SUM(INDIRECT(ADDRESS(ROW()+(-1), COLUMN()+(0), 1)),INDIRECT(ADDRESS(ROW()+(-2), COLUMN()+(0), 1))), 2)</f>
        <v>68416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1.47705e+006</v>
      </c>
      <c r="H22" s="14">
        <f ca="1">ROUND(INDIRECT(ADDRESS(ROW()+(0), COLUMN()+(-2), 1))*INDIRECT(ADDRESS(ROW()+(0), COLUMN()+(-1), 1))/100, 2)</f>
        <v>29541</v>
      </c>
    </row>
    <row r="23" spans="1:8" ht="13.50" thickBot="1" customHeight="1">
      <c r="A23" s="21" t="s">
        <v>42</v>
      </c>
      <c r="B23" s="21"/>
      <c r="C23" s="22"/>
      <c r="D23" s="22"/>
      <c r="E23" s="23"/>
      <c r="F23" s="24" t="s">
        <v>43</v>
      </c>
      <c r="G23" s="25"/>
      <c r="H23" s="26">
        <f ca="1">ROUND(SUM(INDIRECT(ADDRESS(ROW()+(-1), COLUMN()+(0), 1)),INDIRECT(ADDRESS(ROW()+(-3), COLUMN()+(0), 1)),INDIRECT(ADDRESS(ROW()+(-7), COLUMN()+(0), 1))), 2)</f>
        <v>1.50659e+006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