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<sst xmlns="http://schemas.openxmlformats.org/spreadsheetml/2006/main" count="32" uniqueCount="32">
  <si>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</si>
  <si>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ICV050</t>
  </si>
  <si>
    <t xml:space="preserve">Ud</t>
  </si>
  <si>
    <t xml:space="preserve">Unidad aire-agua, bomba de calor aerotérmica, para producción de agua caliente sanitaria.</t>
  </si>
  <si>
    <r>
      <rPr>
        <sz val="8.25"/>
        <color rgb="FF000000"/>
        <rFont val="Arial"/>
        <family val="2"/>
      </rPr>
      <t xml:space="preserve">Bomba de calor aerotérmica, aire-agua, para producción de agua caliente sanitaria, modelo Legato Clima CHWSG500CNMRE "TOSHIBA", para gas refrigerante R-134a, para instalación en interior, acumulador de agua caliente sanitaria de acero inoxidable AISI 444 de 500 litros, perfil de consumo XL, COP 2,51, clase de eficiencia energética A, dimensiones 2124x696x740 mm, potencia sonora 57 dBA, alimentación monofásica a 230 V, temperatura de salida del agua con bomba de calor 55°C, temperatura de salida del agua con bomba de calor y resistencia eléctrica de apoyo 70°C, presión de aire 70 Pa, potencia máxima absorbida 2,39 kW, con conexiones con la red de conductos de 200 mm de diámetro, resistencia eléctrica de apoyo de 1,5 kW, función antilegionela, panel de control táctil y conexión con sistema solar fotovoltaico.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</si>
  <si>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</si>
  <si>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</si>
  <si>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</si>
  <si>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</si>
  <si>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</si>
  <si>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</si>
  <si>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</si>
  <si>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mt42tsb040f</t>
  </si>
  <si>
    <t xml:space="preserve">Ud</t>
  </si>
  <si>
    <t xml:space="preserve">Bomba de calor aerotérmica, aire-agua, para producción de agua caliente sanitaria, modelo Legato Clima CHWSG500CNMRE "TOSHIBA", para gas refrigerante R-134a, para instalación en interior, acumulador de agua caliente sanitaria de acero inoxidable AISI 444 de 500 litros, perfil de consumo XL, COP 2,51, clase de eficiencia energética A, dimensiones 2124x696x740 mm, potencia sonora 57 dBA, alimentación monofásica a 230 V, temperatura de salida del agua con bomba de calor 55°C, temperatura de salida del agua con bomba de calor y resistencia eléctrica de apoyo 70°C, presión de aire 70 Pa, potencia máxima absorbida 2,39 kW, con conexiones con la red de conductos de 200 mm de diámetro, resistencia eléctrica de apoyo de 1,5 kW, función antilegionela, panel de control táctil y conexión con sistema solar fotovoltaico.</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</si>
  <si>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</si>
  <si>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</si>
  <si>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</si>
  <si>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</si>
  <si>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</si>
  <si>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</si>
  <si>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</si>
  <si>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</si>
  <si>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</si>
  <si>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</si>
  <si>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</si>
  <si>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</si>
  <si>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</si>
  <si>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</si>
  <si>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</si>
  <si>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$ 1.431.834,80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</si>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</sst>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1">
        <v>1</v>
      </c>
      <c r="G10" s="12">
        <v>2.16934e+006</v>
      </c>
      <c r="H10" s="12">
        <f ca="1">ROUND(INDIRECT(ADDRESS(ROW()+(0), COLUMN()+(-2), 1))*INDIRECT(ADDRESS(ROW()+(0), COLUMN()+(-1), 1)), 2)</f>
        <v>2.16934e+006</v>
      </c>
    </row>
    <row r="11" spans="1:8" ht="13.50" thickBot="1" customHeight="1">
      <c r="A11" s="1" t="s">
        <v>15</v>
      </c>
      <c r="B11" s="1"/>
      <c r="C11" s="10" t="s">
        <v>16</v>
      </c>
      <c r="D11" s="10"/>
      <c r="E11" s="1" t="s">
        <v>17</v>
      </c>
      <c r="F11" s="13">
        <v>2</v>
      </c>
      <c r="G11" s="14">
        <v>144.79</v>
      </c>
      <c r="H11" s="14">
        <f ca="1">ROUND(INDIRECT(ADDRESS(ROW()+(0), COLUMN()+(-2), 1))*INDIRECT(ADDRESS(ROW()+(0), COLUMN()+(-1), 1)), 2)</f>
        <v>289.58</v>
      </c>
    </row>
    <row r="12" spans="1:8" ht="13.50" thickBot="1" customHeight="1">
      <c r="A12" s="15"/>
      <c r="B12" s="15"/>
      <c r="C12" s="15"/>
      <c r="D12" s="15"/>
      <c r="E12" s="15"/>
      <c r="F12" s="9" t="s">
        <v>18</v>
      </c>
      <c r="G12" s="9"/>
      <c r="H12" s="17">
        <f ca="1">ROUND(SUM(INDIRECT(ADDRESS(ROW()+(-1), COLUMN()+(0), 1)),INDIRECT(ADDRESS(ROW()+(-2), COLUMN()+(0), 1))), 2)</f>
        <v>2.16963e+006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1.124</v>
      </c>
      <c r="G14" s="12">
        <v>12241</v>
      </c>
      <c r="H14" s="12">
        <f ca="1">ROUND(INDIRECT(ADDRESS(ROW()+(0), COLUMN()+(-2), 1))*INDIRECT(ADDRESS(ROW()+(0), COLUMN()+(-1), 1)), 2)</f>
        <v>13758.9</v>
      </c>
    </row>
    <row r="15" spans="1:8" ht="13.50" thickBot="1" customHeight="1">
      <c r="A15" s="1" t="s">
        <v>23</v>
      </c>
      <c r="B15" s="1"/>
      <c r="C15" s="10" t="s">
        <v>24</v>
      </c>
      <c r="D15" s="10"/>
      <c r="E15" s="1" t="s">
        <v>25</v>
      </c>
      <c r="F15" s="13">
        <v>1.124</v>
      </c>
      <c r="G15" s="14">
        <v>8888.07</v>
      </c>
      <c r="H15" s="14">
        <f ca="1">ROUND(INDIRECT(ADDRESS(ROW()+(0), COLUMN()+(-2), 1))*INDIRECT(ADDRESS(ROW()+(0), COLUMN()+(-1), 1)), 2)</f>
        <v>9990.19</v>
      </c>
    </row>
    <row r="16" spans="1:8" ht="13.50" thickBot="1" customHeight="1">
      <c r="A16" s="15"/>
      <c r="B16" s="15"/>
      <c r="C16" s="15"/>
      <c r="D16" s="15"/>
      <c r="E16" s="15"/>
      <c r="F16" s="9" t="s">
        <v>26</v>
      </c>
      <c r="G16" s="9"/>
      <c r="H16" s="17">
        <f ca="1">ROUND(SUM(INDIRECT(ADDRESS(ROW()+(-1), COLUMN()+(0), 1)),INDIRECT(ADDRESS(ROW()+(-2), COLUMN()+(0), 1))), 2)</f>
        <v>23749.1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2.19337e+006</v>
      </c>
      <c r="H18" s="14">
        <f ca="1">ROUND(INDIRECT(ADDRESS(ROW()+(0), COLUMN()+(-2), 1))*INDIRECT(ADDRESS(ROW()+(0), COLUMN()+(-1), 1))/100, 2)</f>
        <v>43867.5</v>
      </c>
    </row>
    <row r="19" spans="1:8" ht="13.50" thickBot="1" customHeight="1">
      <c r="A19" s="21" t="s">
        <v>30</v>
      </c>
      <c r="B19" s="21"/>
      <c r="C19" s="22"/>
      <c r="D19" s="22"/>
      <c r="E19" s="23"/>
      <c r="F19" s="24" t="s">
        <v>31</v>
      </c>
      <c r="G19" s="25"/>
      <c r="H19" s="26">
        <f ca="1">ROUND(SUM(INDIRECT(ADDRESS(ROW()+(-1), COLUMN()+(0), 1)),INDIRECT(ADDRESS(ROW()+(-3), COLUMN()+(0), 1)),INDIRECT(ADDRESS(ROW()+(-7), COLUMN()+(0), 1))), 2)</f>
        <v>2.23724e+006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