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<sst xmlns="http://schemas.openxmlformats.org/spreadsheetml/2006/main" count="32" uniqueCount="32">
  <si>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</si>
  <si>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</si>
  <si>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</si>
  <si>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</si>
  <si>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4M27 "TOSHIBA", potencia frigorífica nominal 8 kW (temperatura de bulbo seco del aire interior 27°C, temperatura de bulbo húmedo del aire interior 19°C, temperatura de bulbo seco del aire exterior 35°C, temperatura de bulbo húmedo del aire exterior 24°C), potencia frigorífica mínima/máxima: 2/10 kW, consumo eléctrico nominal en refrigeración 1,9 kW, EER 4,21, SEER 8,3 (clase A++), potencia calorífica nominal 9 kW (temperatura de bulbo seco del aire interior 20°C, temperatura de bulbo seco del aire exterior 7°C, temperatura de bulbo húmedo del aire exterior 6°C), potencia calorífica mínima/máxima: 2/12 kW, consumo eléctrico nominal en calefacción 1,93 kW, COP 4,67, SCOP 4,5 (clase A++), con capacidad de conexión de hasta 4 unidades interiores, compresor tipo DC Twin Rotary, con tecnología Inverter, caudal de aire 3400 m³/h, presión sonora en refrigeración 50 dBA, presión sonora en calefacción 54 dBA, potencia sonora en refrigeración 63 dBA, potencia sonora en calefacción 67 dBA, dimensiones 890x900x320 mm, peso 68 kg, diámetro de conexión de las cañerías de gas 3/8" y 1/2", diámetro de conexión de las cañerías de líquido 1/4", longitud máxima de cañería 25 m, diferencia máxima de altura entre la unidad exterior y las unidades interiores 15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</si>
  <si>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</si>
  <si>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</si>
  <si>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</si>
  <si>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</si>
  <si>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</si>
  <si>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</si>
  <si>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</si>
  <si>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mt42tsb476m</t>
  </si>
  <si>
    <t xml:space="preserve">Ud</t>
  </si>
  <si>
    <t xml:space="preserve">Unidad exterior de aire acondicionado, sistema aire-aire multi-split, para gas R-32, bomba de calor, alimentación monofásica (230V/50Hz), modelo Multi 4M27 "TOSHIBA", potencia frigorífica nominal 8 kW (temperatura de bulbo seco del aire interior 27°C, temperatura de bulbo húmedo del aire interior 19°C, temperatura de bulbo seco del aire exterior 35°C, temperatura de bulbo húmedo del aire exterior 24°C), potencia frigorífica mínima/máxima: 2/10 kW, consumo eléctrico nominal en refrigeración 1,9 kW, EER 4,21, SEER 8,3 (clase A++), potencia calorífica nominal 9 kW (temperatura de bulbo seco del aire interior 20°C, temperatura de bulbo seco del aire exterior 7°C, temperatura de bulbo húmedo del aire exterior 6°C), potencia calorífica mínima/máxima: 2/12 kW, consumo eléctrico nominal en calefacción 1,93 kW, COP 4,67, SCOP 4,5 (clase A++), con capacidad de conexión de hasta 4 unidades interiores, compresor tipo DC Twin Rotary, con tecnología Inverter, caudal de aire 3400 m³/h, presión sonora en refrigeración 50 dBA, presión sonora en calefacción 54 dBA, potencia sonora en refrigeración 63 dBA, potencia sonora en calefacción 67 dBA, dimensiones 890x900x320 mm, peso 68 kg, diámetro de conexión de las cañerías de gas 3/8" y 1/2", diámetro de conexión de las cañerías de líquido 1/4", longitud máxima de cañería 25 m, diferencia máxima de altura entre la unidad exterior y las unidades interiores 15 m.</t>
  </si>
  <si>
    <t xml:space="preserve">mt42www085</t>
  </si>
  <si>
    <t xml:space="preserve">Ud</t>
  </si>
  <si>
    <t xml:space="preserve">Kit de soportes de pared, formado por juego de escuadras de 50x45 cm y cuatro amortiguadores de caucho, con sus tarugos,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</si>
  <si>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</si>
  <si>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</si>
  <si>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</si>
  <si>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</si>
  <si>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</si>
  <si>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</si>
  <si>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</si>
  <si>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</si>
  <si>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</si>
  <si>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</si>
  <si>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</si>
  <si>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</si>
  <si>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$ 573.390,29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</si>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</sst>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02.50" thickBot="1" customHeight="1">
      <c r="A10" s="1" t="s">
        <v>12</v>
      </c>
      <c r="B10" s="1"/>
      <c r="C10" s="10" t="s">
        <v>13</v>
      </c>
      <c r="D10" s="1" t="s">
        <v>14</v>
      </c>
      <c r="E10" s="11">
        <v>1</v>
      </c>
      <c r="F10" s="12">
        <v>1.5739e+006</v>
      </c>
      <c r="G10" s="12">
        <f ca="1">ROUND(INDIRECT(ADDRESS(ROW()+(0), COLUMN()+(-2), 1))*INDIRECT(ADDRESS(ROW()+(0), COLUMN()+(-1), 1)), 2)</f>
        <v>1.5739e+006</v>
      </c>
    </row>
    <row r="11" spans="1:7" ht="34.50" thickBot="1" customHeight="1">
      <c r="A11" s="1" t="s">
        <v>15</v>
      </c>
      <c r="B11" s="1"/>
      <c r="C11" s="10" t="s">
        <v>16</v>
      </c>
      <c r="D11" s="1" t="s">
        <v>17</v>
      </c>
      <c r="E11" s="13">
        <v>1</v>
      </c>
      <c r="F11" s="14">
        <v>7750.55</v>
      </c>
      <c r="G11" s="14">
        <f ca="1">ROUND(INDIRECT(ADDRESS(ROW()+(0), COLUMN()+(-2), 1))*INDIRECT(ADDRESS(ROW()+(0), COLUMN()+(-1), 1)), 2)</f>
        <v>7750.55</v>
      </c>
    </row>
    <row r="12" spans="1:7" ht="13.50" thickBot="1" customHeight="1">
      <c r="A12" s="15"/>
      <c r="B12" s="15"/>
      <c r="C12" s="15"/>
      <c r="D12" s="15"/>
      <c r="E12" s="9" t="s">
        <v>18</v>
      </c>
      <c r="F12" s="9"/>
      <c r="G12" s="17">
        <f ca="1">ROUND(SUM(INDIRECT(ADDRESS(ROW()+(-1), COLUMN()+(0), 1)),INDIRECT(ADDRESS(ROW()+(-2), COLUMN()+(0), 1))), 2)</f>
        <v>1.58165e+006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1.159</v>
      </c>
      <c r="F14" s="12">
        <v>12241</v>
      </c>
      <c r="G14" s="12">
        <f ca="1">ROUND(INDIRECT(ADDRESS(ROW()+(0), COLUMN()+(-2), 1))*INDIRECT(ADDRESS(ROW()+(0), COLUMN()+(-1), 1)), 2)</f>
        <v>14187.4</v>
      </c>
    </row>
    <row r="15" spans="1:7" ht="13.50" thickBot="1" customHeight="1">
      <c r="A15" s="1" t="s">
        <v>23</v>
      </c>
      <c r="B15" s="1"/>
      <c r="C15" s="10" t="s">
        <v>24</v>
      </c>
      <c r="D15" s="1" t="s">
        <v>25</v>
      </c>
      <c r="E15" s="13">
        <v>1.159</v>
      </c>
      <c r="F15" s="14">
        <v>8888.07</v>
      </c>
      <c r="G15" s="14">
        <f ca="1">ROUND(INDIRECT(ADDRESS(ROW()+(0), COLUMN()+(-2), 1))*INDIRECT(ADDRESS(ROW()+(0), COLUMN()+(-1), 1)), 2)</f>
        <v>10301.3</v>
      </c>
    </row>
    <row r="16" spans="1:7" ht="13.50" thickBot="1" customHeight="1">
      <c r="A16" s="15"/>
      <c r="B16" s="15"/>
      <c r="C16" s="15"/>
      <c r="D16" s="15"/>
      <c r="E16" s="9" t="s">
        <v>26</v>
      </c>
      <c r="F16" s="9"/>
      <c r="G16" s="17">
        <f ca="1">ROUND(SUM(INDIRECT(ADDRESS(ROW()+(-1), COLUMN()+(0), 1)),INDIRECT(ADDRESS(ROW()+(-2), COLUMN()+(0), 1))), 2)</f>
        <v>24488.6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1.60614e+006</v>
      </c>
      <c r="G18" s="14">
        <f ca="1">ROUND(INDIRECT(ADDRESS(ROW()+(0), COLUMN()+(-2), 1))*INDIRECT(ADDRESS(ROW()+(0), COLUMN()+(-1), 1))/100, 2)</f>
        <v>32122.7</v>
      </c>
    </row>
    <row r="19" spans="1:7" ht="13.50" thickBot="1" customHeight="1">
      <c r="A19" s="21" t="s">
        <v>30</v>
      </c>
      <c r="B19" s="21"/>
      <c r="C19" s="22"/>
      <c r="D19" s="23"/>
      <c r="E19" s="24" t="s">
        <v>31</v>
      </c>
      <c r="F19" s="25"/>
      <c r="G19" s="26">
        <f ca="1">ROUND(SUM(INDIRECT(ADDRESS(ROW()+(-1), COLUMN()+(0), 1)),INDIRECT(ADDRESS(ROW()+(-3), COLUMN()+(0), 1)),INDIRECT(ADDRESS(ROW()+(-7), COLUMN()+(0), 1))), 2)</f>
        <v>1.63826e+006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