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<sst xmlns="http://schemas.openxmlformats.org/spreadsheetml/2006/main" count="32" uniqueCount="32">
  <si>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</si>
  <si>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</si>
  <si>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</si>
  <si>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</si>
  <si>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2M10 "TOSHIBA", potencia frigorífica nominal 3,3 kW (temperatura de bulbo seco del aire interior 27°C, temperatura de bulbo húmedo del aire interior 19°C, temperatura de bulbo seco del aire exterior 35°C, temperatura de bulbo húmedo del aire exterior 24°C), potencia frigorífica mínima/máxima: 1,2/4,1 kW, consumo eléctrico nominal en refrigeración 0,67 kW, EER 4,93, SEER 8,6 (clase A+++), potencia calorífica nominal 4 kW (temperatura de bulbo seco del aire interior 20°C, temperatura de bulbo seco del aire exterior 7°C, temperatura de bulbo húmedo del aire exterior 6°C), potencia calorífica mínima/máxima: 1/4,9 kW, consumo eléctrico nominal en calefacción 0,81 kW, COP 4,94, SCOP 4,7 (clase A++), con capacidad de conexión de hasta 2 unidades interiores, compresor tipo DC Single Rotary, con tecnología Inverter, caudal de aire 2100 m³/h, presión sonora en refrigeración 47 dBA, presión sonora en calefacción 51 dBA, potencia sonora en refrigeración 60 dBA, potencia sonora en calefacción 64 dBA, dimensiones 550x780x290 mm, peso 31 kg, diámetro de conexión de las cañerías de gas 3/8", diámetro de conexión de las cañerías de líquido 1/4", longitud máxima de cañería 15 m, diferencia máxima de altura entre la unidad exterior y las unidades interiores 10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</si>
  <si>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</si>
  <si>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</si>
  <si>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</si>
  <si>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</si>
  <si>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</si>
  <si>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</si>
  <si>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</si>
  <si>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mt42tsb476h</t>
  </si>
  <si>
    <t xml:space="preserve">Ud</t>
  </si>
  <si>
    <t xml:space="preserve">Unidad exterior de aire acondicionado, sistema aire-aire multi-split, para gas R-32, bomba de calor, alimentación monofásica (230V/50Hz), modelo Multi 2M10 "TOSHIBA", potencia frigorífica nominal 3,3 kW (temperatura de bulbo seco del aire interior 27°C, temperatura de bulbo húmedo del aire interior 19°C, temperatura de bulbo seco del aire exterior 35°C, temperatura de bulbo húmedo del aire exterior 24°C), potencia frigorífica mínima/máxima: 1,2/4,1 kW, consumo eléctrico nominal en refrigeración 0,67 kW, EER 4,93, SEER 8,6 (clase A+++), potencia calorífica nominal 4 kW (temperatura de bulbo seco del aire interior 20°C, temperatura de bulbo seco del aire exterior 7°C, temperatura de bulbo húmedo del aire exterior 6°C), potencia calorífica mínima/máxima: 1/4,9 kW, consumo eléctrico nominal en calefacción 0,81 kW, COP 4,94, SCOP 4,7 (clase A++), con capacidad de conexión de hasta 2 unidades interiores, compresor tipo DC Single Rotary, con tecnología Inverter, caudal de aire 2100 m³/h, presión sonora en refrigeración 47 dBA, presión sonora en calefacción 51 dBA, potencia sonora en refrigeración 60 dBA, potencia sonora en calefacción 64 dBA, dimensiones 550x780x290 mm, peso 31 kg, diámetro de conexión de las cañerías de gas 3/8", diámetro de conexión de las cañerías de líquido 1/4", longitud máxima de cañería 15 m, diferencia máxima de altura entre la unidad exterior y las unidades interiores 10 m.</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</si>
  <si>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</si>
  <si>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</si>
  <si>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</si>
  <si>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</si>
  <si>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</si>
  <si>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</si>
  <si>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</si>
  <si>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</si>
  <si>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</si>
  <si>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</si>
  <si>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</si>
  <si>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</si>
  <si>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</si>
  <si>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</si>
  <si>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</si>
  <si>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$ 210.612,57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</si>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</sst>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557712</v>
      </c>
      <c r="G10" s="12">
        <f ca="1">ROUND(INDIRECT(ADDRESS(ROW()+(0), COLUMN()+(-2), 1))*INDIRECT(ADDRESS(ROW()+(0), COLUMN()+(-1), 1)), 2)</f>
        <v>557712</v>
      </c>
    </row>
    <row r="11" spans="1:7" ht="34.50" thickBot="1" customHeight="1">
      <c r="A11" s="1" t="s">
        <v>15</v>
      </c>
      <c r="B11" s="1"/>
      <c r="C11" s="10" t="s">
        <v>16</v>
      </c>
      <c r="D11" s="1" t="s">
        <v>17</v>
      </c>
      <c r="E11" s="13">
        <v>1</v>
      </c>
      <c r="F11" s="14">
        <v>7750.55</v>
      </c>
      <c r="G11" s="14">
        <f ca="1">ROUND(INDIRECT(ADDRESS(ROW()+(0), COLUMN()+(-2), 1))*INDIRECT(ADDRESS(ROW()+(0), COLUMN()+(-1), 1)), 2)</f>
        <v>7750.55</v>
      </c>
    </row>
    <row r="12" spans="1:7" ht="13.50" thickBot="1" customHeight="1">
      <c r="A12" s="15"/>
      <c r="B12" s="15"/>
      <c r="C12" s="15"/>
      <c r="D12" s="15"/>
      <c r="E12" s="9" t="s">
        <v>18</v>
      </c>
      <c r="F12" s="9"/>
      <c r="G12" s="17">
        <f ca="1">ROUND(SUM(INDIRECT(ADDRESS(ROW()+(-1), COLUMN()+(0), 1)),INDIRECT(ADDRESS(ROW()+(-2), COLUMN()+(0), 1))), 2)</f>
        <v>565463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1.159</v>
      </c>
      <c r="F14" s="12">
        <v>12241</v>
      </c>
      <c r="G14" s="12">
        <f ca="1">ROUND(INDIRECT(ADDRESS(ROW()+(0), COLUMN()+(-2), 1))*INDIRECT(ADDRESS(ROW()+(0), COLUMN()+(-1), 1)), 2)</f>
        <v>14187.4</v>
      </c>
    </row>
    <row r="15" spans="1:7" ht="13.50" thickBot="1" customHeight="1">
      <c r="A15" s="1" t="s">
        <v>23</v>
      </c>
      <c r="B15" s="1"/>
      <c r="C15" s="10" t="s">
        <v>24</v>
      </c>
      <c r="D15" s="1" t="s">
        <v>25</v>
      </c>
      <c r="E15" s="13">
        <v>1.159</v>
      </c>
      <c r="F15" s="14">
        <v>8888.07</v>
      </c>
      <c r="G15" s="14">
        <f ca="1">ROUND(INDIRECT(ADDRESS(ROW()+(0), COLUMN()+(-2), 1))*INDIRECT(ADDRESS(ROW()+(0), COLUMN()+(-1), 1)), 2)</f>
        <v>10301.3</v>
      </c>
    </row>
    <row r="16" spans="1:7" ht="13.50" thickBot="1" customHeight="1">
      <c r="A16" s="15"/>
      <c r="B16" s="15"/>
      <c r="C16" s="15"/>
      <c r="D16" s="15"/>
      <c r="E16" s="9" t="s">
        <v>26</v>
      </c>
      <c r="F16" s="9"/>
      <c r="G16" s="17">
        <f ca="1">ROUND(SUM(INDIRECT(ADDRESS(ROW()+(-1), COLUMN()+(0), 1)),INDIRECT(ADDRESS(ROW()+(-2), COLUMN()+(0), 1))), 2)</f>
        <v>24488.6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589951</v>
      </c>
      <c r="G18" s="14">
        <f ca="1">ROUND(INDIRECT(ADDRESS(ROW()+(0), COLUMN()+(-2), 1))*INDIRECT(ADDRESS(ROW()+(0), COLUMN()+(-1), 1))/100, 2)</f>
        <v>11799</v>
      </c>
    </row>
    <row r="19" spans="1:7" ht="13.50" thickBot="1" customHeight="1">
      <c r="A19" s="21" t="s">
        <v>30</v>
      </c>
      <c r="B19" s="21"/>
      <c r="C19" s="22"/>
      <c r="D19" s="23"/>
      <c r="E19" s="24" t="s">
        <v>31</v>
      </c>
      <c r="F19" s="25"/>
      <c r="G19" s="26">
        <f ca="1">ROUND(SUM(INDIRECT(ADDRESS(ROW()+(-1), COLUMN()+(0), 1)),INDIRECT(ADDRESS(ROW()+(-3), COLUMN()+(0), 1)),INDIRECT(ADDRESS(ROW()+(-7), COLUMN()+(0), 1))), 2)</f>
        <v>601750</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