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<sst xmlns="http://schemas.openxmlformats.org/spreadsheetml/2006/main" count="88" uniqueCount="88">
  <si>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</si>
  <si>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EHU006</t>
  </si>
  <si>
    <t xml:space="preserve">m²</t>
  </si>
  <si>
    <t xml:space="preserve">Losa sanitaria ventilada sobre sobrecimiento.</t>
  </si>
  <si>
    <r>
      <rPr>
        <sz val="8.25"/>
        <color rgb="FF000000"/>
        <rFont val="Arial"/>
        <family val="2"/>
      </rPr>
      <t xml:space="preserve">Losa sanitaria ventilada de hormigón armado, altura 30 = 25+5 cm, realizada con hormigón H-21, condición de exposición no agresiva, tamaño máximo del agregado 19,0 mm, ámbito de consistencia A-3, elaborado, y colado con bomba, volumen 0,096 m³/m², y acero ADN 420 en zona de refuerzo de negativos y conectores de viguetas y zunchos, cuantía 6 kg/m²; formada por: vigueta pretensada T-18; bloque para losa de hormigón, 60x20x25 cm; capa de compresión de 5 cm de espesor, con armadura de reparto formada por malla soldada Q 55 250x250 mm de acero AM 500 N, sobre sobrecimiento. Incluso agente filmógeno, para el curado de hormigones y morteros. El precio incluye el corte, doblado y armado del acero en el obrador y el montaje en el lugar definitivo de su colocación en obra, pero no incluye la sobrecimiento.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</si>
  <si>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</si>
  <si>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</si>
  <si>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</si>
  <si>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</si>
  <si>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</si>
  <si>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</si>
  <si>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</si>
  <si>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</si>
  <si>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</si>
  <si>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</si>
  <si>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</si>
  <si>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</si>
  <si>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</si>
  <si>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</si>
  <si>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</si>
  <si>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</si>
  <si>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</si>
  <si>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</si>
  <si>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</si>
  <si>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</si>
  <si>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</si>
  <si>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</si>
  <si>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</si>
  <si>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</si>
  <si>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Bloque para losa de hormigón, 60x20x25 cm. Incluso piezas especiales.</t>
  </si>
  <si>
    <t xml:space="preserve">mt07vau010a</t>
  </si>
  <si>
    <t xml:space="preserve">m</t>
  </si>
  <si>
    <t xml:space="preserve">Vigueta pretensada, T-18, con una longitud media menor de 4 m.</t>
  </si>
  <si>
    <t xml:space="preserve">mt07vau010b</t>
  </si>
  <si>
    <t xml:space="preserve">m</t>
  </si>
  <si>
    <t xml:space="preserve">Vigueta pretensada, T-18, con una longitud media entre 4 y 5 m.</t>
  </si>
  <si>
    <t xml:space="preserve">mt07vau010c</t>
  </si>
  <si>
    <t xml:space="preserve">m</t>
  </si>
  <si>
    <t xml:space="preserve">Vigueta pretensada, T-18, con una longitud media entre 5 y 6 m.</t>
  </si>
  <si>
    <t xml:space="preserve">mt07vau010d</t>
  </si>
  <si>
    <t xml:space="preserve">m</t>
  </si>
  <si>
    <t xml:space="preserve">Vigueta pretensada, T-18, con una longitud media mayor de 6 m.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</si>
  <si>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</si>
  <si>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</si>
  <si>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</si>
  <si>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</si>
  <si>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</si>
  <si>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</si>
  <si>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</si>
  <si>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</si>
  <si>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</si>
  <si>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</si>
  <si>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</si>
  <si>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</si>
  <si>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</si>
  <si>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</si>
  <si>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</si>
  <si>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</si>
  <si>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</si>
  <si>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</si>
  <si>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</si>
  <si>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</si>
  <si>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</si>
  <si>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</si>
  <si>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</si>
  <si>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</si>
  <si>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</si>
  <si>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</si>
  <si>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</si>
  <si>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</si>
  <si>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</si>
  <si>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</si>
  <si>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</si>
  <si>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</si>
  <si>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</si>
  <si>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</si>
  <si>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</si>
  <si>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</si>
  <si>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</si>
  <si>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</si>
  <si>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</si>
  <si>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</si>
  <si>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</si>
  <si>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</si>
  <si>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</si>
  <si>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</si>
  <si>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$ 1.193,12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</si>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</sst>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7.49" customWidth="1"/>
    <col min="6" max="6" width="11.05" customWidth="1"/>
    <col min="7" max="7" width="14.9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0.004</v>
      </c>
      <c r="G10" s="12">
        <v>25.22</v>
      </c>
      <c r="H10" s="12">
        <f ca="1">ROUND(INDIRECT(ADDRESS(ROW()+(0), COLUMN()+(-2), 1))*INDIRECT(ADDRESS(ROW()+(0), COLUMN()+(-1), 1)), 2)</f>
        <v>0.1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0.028</v>
      </c>
      <c r="G11" s="12">
        <v>764.93</v>
      </c>
      <c r="H11" s="12">
        <f ca="1">ROUND(INDIRECT(ADDRESS(ROW()+(0), COLUMN()+(-2), 1))*INDIRECT(ADDRESS(ROW()+(0), COLUMN()+(-1), 1)), 2)</f>
        <v>21.42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0.003</v>
      </c>
      <c r="G12" s="12">
        <v>5976.57</v>
      </c>
      <c r="H12" s="12">
        <f ca="1">ROUND(INDIRECT(ADDRESS(ROW()+(0), COLUMN()+(-2), 1))*INDIRECT(ADDRESS(ROW()+(0), COLUMN()+(-1), 1)), 2)</f>
        <v>17.93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0.04</v>
      </c>
      <c r="G13" s="12">
        <v>147.11</v>
      </c>
      <c r="H13" s="12">
        <f ca="1">ROUND(INDIRECT(ADDRESS(ROW()+(0), COLUMN()+(-2), 1))*INDIRECT(ADDRESS(ROW()+(0), COLUMN()+(-1), 1)), 2)</f>
        <v>5.88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0.03</v>
      </c>
      <c r="G14" s="12">
        <v>30.34</v>
      </c>
      <c r="H14" s="12">
        <f ca="1">ROUND(INDIRECT(ADDRESS(ROW()+(0), COLUMN()+(-2), 1))*INDIRECT(ADDRESS(ROW()+(0), COLUMN()+(-1), 1)), 2)</f>
        <v>0.91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5.25</v>
      </c>
      <c r="G15" s="12">
        <v>14.29</v>
      </c>
      <c r="H15" s="12">
        <f ca="1">ROUND(INDIRECT(ADDRESS(ROW()+(0), COLUMN()+(-2), 1))*INDIRECT(ADDRESS(ROW()+(0), COLUMN()+(-1), 1)), 2)</f>
        <v>75.02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0.165</v>
      </c>
      <c r="G16" s="12">
        <v>87.42</v>
      </c>
      <c r="H16" s="12">
        <f ca="1">ROUND(INDIRECT(ADDRESS(ROW()+(0), COLUMN()+(-2), 1))*INDIRECT(ADDRESS(ROW()+(0), COLUMN()+(-1), 1)), 2)</f>
        <v>14.42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0.908</v>
      </c>
      <c r="G17" s="12">
        <v>94.15</v>
      </c>
      <c r="H17" s="12">
        <f ca="1">ROUND(INDIRECT(ADDRESS(ROW()+(0), COLUMN()+(-2), 1))*INDIRECT(ADDRESS(ROW()+(0), COLUMN()+(-1), 1)), 2)</f>
        <v>85.49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0.495</v>
      </c>
      <c r="G18" s="12">
        <v>99.19</v>
      </c>
      <c r="H18" s="12">
        <f ca="1">ROUND(INDIRECT(ADDRESS(ROW()+(0), COLUMN()+(-2), 1))*INDIRECT(ADDRESS(ROW()+(0), COLUMN()+(-1), 1)), 2)</f>
        <v>49.1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0.083</v>
      </c>
      <c r="G19" s="12">
        <v>122.73</v>
      </c>
      <c r="H19" s="12">
        <f ca="1">ROUND(INDIRECT(ADDRESS(ROW()+(0), COLUMN()+(-2), 1))*INDIRECT(ADDRESS(ROW()+(0), COLUMN()+(-1), 1)), 2)</f>
        <v>10.19</v>
      </c>
    </row>
    <row r="20" spans="1:8" ht="24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6.3</v>
      </c>
      <c r="G20" s="12">
        <v>45.28</v>
      </c>
      <c r="H20" s="12">
        <f ca="1">ROUND(INDIRECT(ADDRESS(ROW()+(0), COLUMN()+(-2), 1))*INDIRECT(ADDRESS(ROW()+(0), COLUMN()+(-1), 1)), 2)</f>
        <v>285.26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0.072</v>
      </c>
      <c r="G21" s="12">
        <v>25.22</v>
      </c>
      <c r="H21" s="12">
        <f ca="1">ROUND(INDIRECT(ADDRESS(ROW()+(0), COLUMN()+(-2), 1))*INDIRECT(ADDRESS(ROW()+(0), COLUMN()+(-1), 1)), 2)</f>
        <v>1.82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1.1</v>
      </c>
      <c r="G22" s="12">
        <v>42.41</v>
      </c>
      <c r="H22" s="12">
        <f ca="1">ROUND(INDIRECT(ADDRESS(ROW()+(0), COLUMN()+(-2), 1))*INDIRECT(ADDRESS(ROW()+(0), COLUMN()+(-1), 1)), 2)</f>
        <v>46.65</v>
      </c>
    </row>
    <row r="23" spans="1:8" ht="34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0.101</v>
      </c>
      <c r="G23" s="12">
        <v>3261.93</v>
      </c>
      <c r="H23" s="12">
        <f ca="1">ROUND(INDIRECT(ADDRESS(ROW()+(0), COLUMN()+(-2), 1))*INDIRECT(ADDRESS(ROW()+(0), COLUMN()+(-1), 1)), 2)</f>
        <v>329.45</v>
      </c>
    </row>
    <row r="24" spans="1:8" ht="13.5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3">
        <v>0.15</v>
      </c>
      <c r="G24" s="14">
        <v>26.26</v>
      </c>
      <c r="H24" s="14">
        <f ca="1">ROUND(INDIRECT(ADDRESS(ROW()+(0), COLUMN()+(-2), 1))*INDIRECT(ADDRESS(ROW()+(0), COLUMN()+(-1), 1)), 2)</f>
        <v>3.94</v>
      </c>
    </row>
    <row r="25" spans="1:8" ht="13.50" thickBot="1" customHeight="1">
      <c r="A25" s="15"/>
      <c r="B25" s="15"/>
      <c r="C25" s="15"/>
      <c r="D25" s="15"/>
      <c r="E25" s="15"/>
      <c r="F25" s="9" t="s">
        <v>57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947.58</v>
      </c>
    </row>
    <row r="26" spans="1:8" ht="13.50" thickBot="1" customHeight="1">
      <c r="A26" s="15">
        <v>2</v>
      </c>
      <c r="B26" s="15"/>
      <c r="C26" s="15"/>
      <c r="D26" s="15"/>
      <c r="E26" s="18" t="s">
        <v>58</v>
      </c>
      <c r="F26" s="18"/>
      <c r="G26" s="15"/>
      <c r="H26" s="15"/>
    </row>
    <row r="27" spans="1:8" ht="13.50" thickBot="1" customHeight="1">
      <c r="A27" s="1" t="s">
        <v>59</v>
      </c>
      <c r="B27" s="1"/>
      <c r="C27" s="1"/>
      <c r="D27" s="10" t="s">
        <v>60</v>
      </c>
      <c r="E27" s="1" t="s">
        <v>61</v>
      </c>
      <c r="F27" s="13">
        <v>0.015</v>
      </c>
      <c r="G27" s="14">
        <v>133919</v>
      </c>
      <c r="H27" s="14">
        <f ca="1">ROUND(INDIRECT(ADDRESS(ROW()+(0), COLUMN()+(-2), 1))*INDIRECT(ADDRESS(ROW()+(0), COLUMN()+(-1), 1)), 2)</f>
        <v>2008.78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1))), 2)</f>
        <v>2008.78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0.307</v>
      </c>
      <c r="G30" s="12">
        <v>35334.3</v>
      </c>
      <c r="H30" s="12">
        <f ca="1">ROUND(INDIRECT(ADDRESS(ROW()+(0), COLUMN()+(-2), 1))*INDIRECT(ADDRESS(ROW()+(0), COLUMN()+(-1), 1)), 2)</f>
        <v>10847.6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0.301</v>
      </c>
      <c r="G31" s="12">
        <v>26396.9</v>
      </c>
      <c r="H31" s="12">
        <f ca="1">ROUND(INDIRECT(ADDRESS(ROW()+(0), COLUMN()+(-2), 1))*INDIRECT(ADDRESS(ROW()+(0), COLUMN()+(-1), 1)), 2)</f>
        <v>7945.45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0.096</v>
      </c>
      <c r="G32" s="12">
        <v>35334.3</v>
      </c>
      <c r="H32" s="12">
        <f ca="1">ROUND(INDIRECT(ADDRESS(ROW()+(0), COLUMN()+(-2), 1))*INDIRECT(ADDRESS(ROW()+(0), COLUMN()+(-1), 1)), 2)</f>
        <v>3392.09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0.104</v>
      </c>
      <c r="G33" s="12">
        <v>26396.9</v>
      </c>
      <c r="H33" s="12">
        <f ca="1">ROUND(INDIRECT(ADDRESS(ROW()+(0), COLUMN()+(-2), 1))*INDIRECT(ADDRESS(ROW()+(0), COLUMN()+(-1), 1)), 2)</f>
        <v>2745.27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0.01</v>
      </c>
      <c r="G34" s="12">
        <v>35334.3</v>
      </c>
      <c r="H34" s="12">
        <f ca="1">ROUND(INDIRECT(ADDRESS(ROW()+(0), COLUMN()+(-2), 1))*INDIRECT(ADDRESS(ROW()+(0), COLUMN()+(-1), 1)), 2)</f>
        <v>353.34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3">
        <v>0.038</v>
      </c>
      <c r="G35" s="14">
        <v>26396.9</v>
      </c>
      <c r="H35" s="14">
        <f ca="1">ROUND(INDIRECT(ADDRESS(ROW()+(0), COLUMN()+(-2), 1))*INDIRECT(ADDRESS(ROW()+(0), COLUMN()+(-1), 1)), 2)</f>
        <v>1003.08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26286.8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19"/>
      <c r="D38" s="20" t="s">
        <v>84</v>
      </c>
      <c r="E38" s="19" t="s">
        <v>85</v>
      </c>
      <c r="F38" s="13">
        <v>2</v>
      </c>
      <c r="G38" s="14">
        <f ca="1">ROUND(SUM(INDIRECT(ADDRESS(ROW()+(-2), COLUMN()+(1), 1)),INDIRECT(ADDRESS(ROW()+(-10), COLUMN()+(1), 1)),INDIRECT(ADDRESS(ROW()+(-13), COLUMN()+(1), 1))), 2)</f>
        <v>29243.2</v>
      </c>
      <c r="H38" s="14">
        <f ca="1">ROUND(INDIRECT(ADDRESS(ROW()+(0), COLUMN()+(-2), 1))*INDIRECT(ADDRESS(ROW()+(0), COLUMN()+(-1), 1))/100, 2)</f>
        <v>584.86</v>
      </c>
    </row>
    <row r="39" spans="1:8" ht="13.50" thickBot="1" customHeight="1">
      <c r="A39" s="21" t="s">
        <v>86</v>
      </c>
      <c r="B39" s="21"/>
      <c r="C39" s="21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1)),INDIRECT(ADDRESS(ROW()+(-11), COLUMN()+(0), 1)),INDIRECT(ADDRESS(ROW()+(-14), COLUMN()+(0), 1))), 2)</f>
        <v>29828.1</v>
      </c>
    </row>
  </sheetData>
  <mergeCells count="4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F25:G25"/>
    <mergeCell ref="A26:C26"/>
    <mergeCell ref="E26:F26"/>
    <mergeCell ref="A27:C27"/>
    <mergeCell ref="A28:C28"/>
    <mergeCell ref="F28:G28"/>
    <mergeCell ref="A29:C29"/>
    <mergeCell ref="E29:F29"/>
    <mergeCell ref="A30:C30"/>
    <mergeCell ref="A31:C31"/>
    <mergeCell ref="A32:C32"/>
    <mergeCell ref="A33:C33"/>
    <mergeCell ref="A34:C34"/>
    <mergeCell ref="A35:C35"/>
    <mergeCell ref="A36:C36"/>
    <mergeCell ref="F36:G36"/>
    <mergeCell ref="A37:C37"/>
    <mergeCell ref="E37:F37"/>
    <mergeCell ref="A38:C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