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<sst xmlns="http://schemas.openxmlformats.org/spreadsheetml/2006/main" count="68" uniqueCount="68">
  <si>
    <t xml:space="preserve"/>
  </si>
  <si>
    <t xml:space="preserve">EHE010</t>
  </si>
  <si>
    <t xml:space="preserve">m²</t>
  </si>
  <si>
    <t xml:space="preserve">Losa de escalera.</t>
  </si>
  <si>
    <r>
      <rPr>
        <sz val="8.25"/>
        <color rgb="FF000000"/>
        <rFont val="Arial"/>
        <family val="2"/>
      </rPr>
      <t xml:space="preserve">Losa de escalera de hormigón armado de 15 cm de espesor, con escalonado de hormigón, realizada con hormigón H-21, condición de exposición no agresiva, tamaño máximo del agregado 19,0 mm, ámbito de consistencia A-2, elaborado, y colado con grúa, y acero ADN 420, con una cuantía aproximada de 18 kg/m²; montaje y desmontaje de sistema de encofrado, con acabado para revestir en su cara inferior y laterales, en planta de hasta 3 m de altura libre, formado por: superficie encofrante de tablones de madera de pino, amortizables en 10 usos, estructura soporte horizontal de tablones de madera de pino, amortizables en 10 usos y estructura soporte vertical de puntales metálicos, amortizables en 150 usos. Incluso alambre de atar, separadores y líquido desencofrante, para evitar la adherencia del hormigón al encofrado. El precio incluye el corte, doblado y armado del acero en el obrador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</si>
  <si>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</si>
  <si>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</si>
  <si>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</si>
  <si>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</si>
  <si>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</si>
  <si>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</si>
  <si>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</si>
  <si>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mt50spa052b</t>
  </si>
  <si>
    <t xml:space="preserve">m</t>
  </si>
  <si>
    <t xml:space="preserve">Tablón de madera de pino, de 20x7,2 cm.</t>
  </si>
  <si>
    <t xml:space="preserve">mt08eve020</t>
  </si>
  <si>
    <t xml:space="preserve">m²</t>
  </si>
  <si>
    <t xml:space="preserve">Sistema de encofrado para formación de escalonado en losas inclinadas de escalera de hormigón armado, con puntales y tableros de madera.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</si>
  <si>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</si>
  <si>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</si>
  <si>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</si>
  <si>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</si>
  <si>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</si>
  <si>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</si>
  <si>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</si>
  <si>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</si>
  <si>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</si>
  <si>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</si>
  <si>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</si>
  <si>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</si>
  <si>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mt07aco020e</t>
  </si>
  <si>
    <t xml:space="preserve">Ud</t>
  </si>
  <si>
    <t xml:space="preserve">Separador homologado para losas de escalera.</t>
  </si>
  <si>
    <t xml:space="preserve">mt07aco090b</t>
  </si>
  <si>
    <t xml:space="preserve">kg</t>
  </si>
  <si>
    <t xml:space="preserve">Acero en barras nervuradas, ADN 420, de varios diámetros, según IRAM-IAS U 500-528.</t>
  </si>
  <si>
    <t xml:space="preserve">mt08var050</t>
  </si>
  <si>
    <t xml:space="preserve">kg</t>
  </si>
  <si>
    <t xml:space="preserve">Alambre galvanizado para atar, de 1,30 mm de diámetro.</t>
  </si>
  <si>
    <t xml:space="preserve">mt10haf071ala</t>
  </si>
  <si>
    <t xml:space="preserve">m³</t>
  </si>
  <si>
    <t xml:space="preserve">Hormigón H-21, condición de exposición no agresiva, tamaño máximo del agregado 19 mm, ámbito de consistencia A-2, elaborado, según CIRSOC 201 1982.</t>
  </si>
  <si>
    <t xml:space="preserve">Subtotal materiales:</t>
  </si>
  <si>
    <t xml:space="preserve">Mano de obra</t>
  </si>
  <si>
    <t xml:space="preserve">mo044</t>
  </si>
  <si>
    <t xml:space="preserve">h</t>
  </si>
  <si>
    <t xml:space="preserve">Oficial armador de encofrados.</t>
  </si>
  <si>
    <t xml:space="preserve">mo091</t>
  </si>
  <si>
    <t xml:space="preserve">h</t>
  </si>
  <si>
    <t xml:space="preserve">Medio oficial armador de encofrados.</t>
  </si>
  <si>
    <t xml:space="preserve">mo043</t>
  </si>
  <si>
    <t xml:space="preserve">h</t>
  </si>
  <si>
    <t xml:space="preserve">Oficial armador de hierro.</t>
  </si>
  <si>
    <t xml:space="preserve">mo090</t>
  </si>
  <si>
    <t xml:space="preserve">h</t>
  </si>
  <si>
    <t xml:space="preserve">Medio oficial armador de hierro.</t>
  </si>
  <si>
    <t xml:space="preserve">mo045</t>
  </si>
  <si>
    <t xml:space="preserve">h</t>
  </si>
  <si>
    <t xml:space="preserve">Oficial armador en hormigón.</t>
  </si>
  <si>
    <t xml:space="preserve">mo092</t>
  </si>
  <si>
    <t xml:space="preserve">h</t>
  </si>
  <si>
    <t xml:space="preserve">Medio oficial armador en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</si>
  <si>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</si>
  <si>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</si>
  <si>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</si>
  <si>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</si>
  <si>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$ 3.302,74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</si>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</sst>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29" customWidth="1"/>
    <col min="3" max="3" width="7.14" customWidth="1"/>
    <col min="4" max="4" width="70.89" customWidth="1"/>
    <col min="5" max="5" width="10.71" customWidth="1"/>
    <col min="6" max="6" width="13.26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87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0.75</v>
      </c>
      <c r="F10" s="12">
        <v>106.28</v>
      </c>
      <c r="G10" s="12">
        <f ca="1">ROUND(INDIRECT(ADDRESS(ROW()+(0), COLUMN()+(-2), 1))*INDIRECT(ADDRESS(ROW()+(0), COLUMN()+(-1), 1)), 2)</f>
        <v>79.71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0.2</v>
      </c>
      <c r="F11" s="12">
        <v>292.53</v>
      </c>
      <c r="G11" s="12">
        <f ca="1">ROUND(INDIRECT(ADDRESS(ROW()+(0), COLUMN()+(-2), 1))*INDIRECT(ADDRESS(ROW()+(0), COLUMN()+(-1), 1)), 2)</f>
        <v>58.51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0.016</v>
      </c>
      <c r="F12" s="12">
        <v>323.67</v>
      </c>
      <c r="G12" s="12">
        <f ca="1">ROUND(INDIRECT(ADDRESS(ROW()+(0), COLUMN()+(-2), 1))*INDIRECT(ADDRESS(ROW()+(0), COLUMN()+(-1), 1)), 2)</f>
        <v>5.18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0.003</v>
      </c>
      <c r="F13" s="12">
        <v>5976.57</v>
      </c>
      <c r="G13" s="12">
        <f ca="1">ROUND(INDIRECT(ADDRESS(ROW()+(0), COLUMN()+(-2), 1))*INDIRECT(ADDRESS(ROW()+(0), COLUMN()+(-1), 1)), 2)</f>
        <v>17.93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0.04</v>
      </c>
      <c r="F14" s="12">
        <v>147.11</v>
      </c>
      <c r="G14" s="12">
        <f ca="1">ROUND(INDIRECT(ADDRESS(ROW()+(0), COLUMN()+(-2), 1))*INDIRECT(ADDRESS(ROW()+(0), COLUMN()+(-1), 1)), 2)</f>
        <v>5.88</v>
      </c>
    </row>
    <row r="15" spans="1:7" ht="24.00" thickBot="1" customHeight="1">
      <c r="A15" s="1" t="s">
        <v>27</v>
      </c>
      <c r="B15" s="1"/>
      <c r="C15" s="10" t="s">
        <v>28</v>
      </c>
      <c r="D15" s="1" t="s">
        <v>29</v>
      </c>
      <c r="E15" s="11">
        <v>0.03</v>
      </c>
      <c r="F15" s="12">
        <v>30.34</v>
      </c>
      <c r="G15" s="12">
        <f ca="1">ROUND(INDIRECT(ADDRESS(ROW()+(0), COLUMN()+(-2), 1))*INDIRECT(ADDRESS(ROW()+(0), COLUMN()+(-1), 1)), 2)</f>
        <v>0.91</v>
      </c>
    </row>
    <row r="16" spans="1:7" ht="13.50" thickBot="1" customHeight="1">
      <c r="A16" s="1" t="s">
        <v>30</v>
      </c>
      <c r="B16" s="1"/>
      <c r="C16" s="10" t="s">
        <v>31</v>
      </c>
      <c r="D16" s="1" t="s">
        <v>32</v>
      </c>
      <c r="E16" s="11">
        <v>3</v>
      </c>
      <c r="F16" s="12">
        <v>1.47</v>
      </c>
      <c r="G16" s="12">
        <f ca="1">ROUND(INDIRECT(ADDRESS(ROW()+(0), COLUMN()+(-2), 1))*INDIRECT(ADDRESS(ROW()+(0), COLUMN()+(-1), 1)), 2)</f>
        <v>4.41</v>
      </c>
    </row>
    <row r="17" spans="1:7" ht="24.00" thickBot="1" customHeight="1">
      <c r="A17" s="1" t="s">
        <v>33</v>
      </c>
      <c r="B17" s="1"/>
      <c r="C17" s="10" t="s">
        <v>34</v>
      </c>
      <c r="D17" s="1" t="s">
        <v>35</v>
      </c>
      <c r="E17" s="11">
        <v>18.9</v>
      </c>
      <c r="F17" s="12">
        <v>45.28</v>
      </c>
      <c r="G17" s="12">
        <f ca="1">ROUND(INDIRECT(ADDRESS(ROW()+(0), COLUMN()+(-2), 1))*INDIRECT(ADDRESS(ROW()+(0), COLUMN()+(-1), 1)), 2)</f>
        <v>855.79</v>
      </c>
    </row>
    <row r="18" spans="1:7" ht="13.50" thickBot="1" customHeight="1">
      <c r="A18" s="1" t="s">
        <v>36</v>
      </c>
      <c r="B18" s="1"/>
      <c r="C18" s="10" t="s">
        <v>37</v>
      </c>
      <c r="D18" s="1" t="s">
        <v>38</v>
      </c>
      <c r="E18" s="11">
        <v>0.306</v>
      </c>
      <c r="F18" s="12">
        <v>25.22</v>
      </c>
      <c r="G18" s="12">
        <f ca="1">ROUND(INDIRECT(ADDRESS(ROW()+(0), COLUMN()+(-2), 1))*INDIRECT(ADDRESS(ROW()+(0), COLUMN()+(-1), 1)), 2)</f>
        <v>7.72</v>
      </c>
    </row>
    <row r="19" spans="1:7" ht="24.00" thickBot="1" customHeight="1">
      <c r="A19" s="1" t="s">
        <v>39</v>
      </c>
      <c r="B19" s="1"/>
      <c r="C19" s="10" t="s">
        <v>40</v>
      </c>
      <c r="D19" s="1" t="s">
        <v>41</v>
      </c>
      <c r="E19" s="13">
        <v>0.242</v>
      </c>
      <c r="F19" s="14">
        <v>3251.98</v>
      </c>
      <c r="G19" s="14">
        <f ca="1">ROUND(INDIRECT(ADDRESS(ROW()+(0), COLUMN()+(-2), 1))*INDIRECT(ADDRESS(ROW()+(0), COLUMN()+(-1), 1)), 2)</f>
        <v>786.98</v>
      </c>
    </row>
    <row r="20" spans="1:7" ht="13.50" thickBot="1" customHeight="1">
      <c r="A20" s="15"/>
      <c r="B20" s="15"/>
      <c r="C20" s="15"/>
      <c r="D20" s="15"/>
      <c r="E20" s="9" t="s">
        <v>42</v>
      </c>
      <c r="F20" s="9"/>
      <c r="G2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1823.02</v>
      </c>
    </row>
    <row r="21" spans="1:7" ht="13.50" thickBot="1" customHeight="1">
      <c r="A21" s="15">
        <v>2</v>
      </c>
      <c r="B21" s="15"/>
      <c r="C21" s="15"/>
      <c r="D21" s="18" t="s">
        <v>43</v>
      </c>
      <c r="E21" s="18"/>
      <c r="F21" s="15"/>
      <c r="G21" s="15"/>
    </row>
    <row r="22" spans="1:7" ht="13.50" thickBot="1" customHeight="1">
      <c r="A22" s="1" t="s">
        <v>44</v>
      </c>
      <c r="B22" s="1"/>
      <c r="C22" s="10" t="s">
        <v>45</v>
      </c>
      <c r="D22" s="1" t="s">
        <v>46</v>
      </c>
      <c r="E22" s="11">
        <v>1.13</v>
      </c>
      <c r="F22" s="12">
        <v>35334.3</v>
      </c>
      <c r="G22" s="12">
        <f ca="1">ROUND(INDIRECT(ADDRESS(ROW()+(0), COLUMN()+(-2), 1))*INDIRECT(ADDRESS(ROW()+(0), COLUMN()+(-1), 1)), 2)</f>
        <v>39927.7</v>
      </c>
    </row>
    <row r="23" spans="1:7" ht="13.50" thickBot="1" customHeight="1">
      <c r="A23" s="1" t="s">
        <v>47</v>
      </c>
      <c r="B23" s="1"/>
      <c r="C23" s="10" t="s">
        <v>48</v>
      </c>
      <c r="D23" s="1" t="s">
        <v>49</v>
      </c>
      <c r="E23" s="11">
        <v>1.13</v>
      </c>
      <c r="F23" s="12">
        <v>26396.9</v>
      </c>
      <c r="G23" s="12">
        <f ca="1">ROUND(INDIRECT(ADDRESS(ROW()+(0), COLUMN()+(-2), 1))*INDIRECT(ADDRESS(ROW()+(0), COLUMN()+(-1), 1)), 2)</f>
        <v>29828.5</v>
      </c>
    </row>
    <row r="24" spans="1:7" ht="13.50" thickBot="1" customHeight="1">
      <c r="A24" s="1" t="s">
        <v>50</v>
      </c>
      <c r="B24" s="1"/>
      <c r="C24" s="10" t="s">
        <v>51</v>
      </c>
      <c r="D24" s="1" t="s">
        <v>52</v>
      </c>
      <c r="E24" s="11">
        <v>0.407</v>
      </c>
      <c r="F24" s="12">
        <v>35334.3</v>
      </c>
      <c r="G24" s="12">
        <f ca="1">ROUND(INDIRECT(ADDRESS(ROW()+(0), COLUMN()+(-2), 1))*INDIRECT(ADDRESS(ROW()+(0), COLUMN()+(-1), 1)), 2)</f>
        <v>14381</v>
      </c>
    </row>
    <row r="25" spans="1:7" ht="13.50" thickBot="1" customHeight="1">
      <c r="A25" s="1" t="s">
        <v>53</v>
      </c>
      <c r="B25" s="1"/>
      <c r="C25" s="10" t="s">
        <v>54</v>
      </c>
      <c r="D25" s="1" t="s">
        <v>55</v>
      </c>
      <c r="E25" s="11">
        <v>0.431</v>
      </c>
      <c r="F25" s="12">
        <v>26396.9</v>
      </c>
      <c r="G25" s="12">
        <f ca="1">ROUND(INDIRECT(ADDRESS(ROW()+(0), COLUMN()+(-2), 1))*INDIRECT(ADDRESS(ROW()+(0), COLUMN()+(-1), 1)), 2)</f>
        <v>11377</v>
      </c>
    </row>
    <row r="26" spans="1:7" ht="13.50" thickBot="1" customHeight="1">
      <c r="A26" s="1" t="s">
        <v>56</v>
      </c>
      <c r="B26" s="1"/>
      <c r="C26" s="10" t="s">
        <v>57</v>
      </c>
      <c r="D26" s="1" t="s">
        <v>58</v>
      </c>
      <c r="E26" s="11">
        <v>0.075</v>
      </c>
      <c r="F26" s="12">
        <v>35334.3</v>
      </c>
      <c r="G26" s="12">
        <f ca="1">ROUND(INDIRECT(ADDRESS(ROW()+(0), COLUMN()+(-2), 1))*INDIRECT(ADDRESS(ROW()+(0), COLUMN()+(-1), 1)), 2)</f>
        <v>2650.07</v>
      </c>
    </row>
    <row r="27" spans="1:7" ht="13.50" thickBot="1" customHeight="1">
      <c r="A27" s="1" t="s">
        <v>59</v>
      </c>
      <c r="B27" s="1"/>
      <c r="C27" s="10" t="s">
        <v>60</v>
      </c>
      <c r="D27" s="1" t="s">
        <v>61</v>
      </c>
      <c r="E27" s="13">
        <v>0.301</v>
      </c>
      <c r="F27" s="14">
        <v>26396.9</v>
      </c>
      <c r="G27" s="14">
        <f ca="1">ROUND(INDIRECT(ADDRESS(ROW()+(0), COLUMN()+(-2), 1))*INDIRECT(ADDRESS(ROW()+(0), COLUMN()+(-1), 1)), 2)</f>
        <v>7945.45</v>
      </c>
    </row>
    <row r="28" spans="1:7" ht="13.50" thickBot="1" customHeight="1">
      <c r="A28" s="15"/>
      <c r="B28" s="15"/>
      <c r="C28" s="15"/>
      <c r="D28" s="15"/>
      <c r="E28" s="9" t="s">
        <v>62</v>
      </c>
      <c r="F28" s="9"/>
      <c r="G2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106110</v>
      </c>
    </row>
    <row r="29" spans="1:7" ht="13.50" thickBot="1" customHeight="1">
      <c r="A29" s="15">
        <v>3</v>
      </c>
      <c r="B29" s="15"/>
      <c r="C29" s="15"/>
      <c r="D29" s="18" t="s">
        <v>63</v>
      </c>
      <c r="E29" s="18"/>
      <c r="F29" s="15"/>
      <c r="G29" s="15"/>
    </row>
    <row r="30" spans="1:7" ht="13.50" thickBot="1" customHeight="1">
      <c r="A30" s="19"/>
      <c r="B30" s="19"/>
      <c r="C30" s="20" t="s">
        <v>64</v>
      </c>
      <c r="D30" s="19" t="s">
        <v>65</v>
      </c>
      <c r="E30" s="13">
        <v>2</v>
      </c>
      <c r="F30" s="14">
        <f ca="1">ROUND(SUM(INDIRECT(ADDRESS(ROW()+(-2), COLUMN()+(1), 1)),INDIRECT(ADDRESS(ROW()+(-10), COLUMN()+(1), 1))), 2)</f>
        <v>107933</v>
      </c>
      <c r="G30" s="14">
        <f ca="1">ROUND(INDIRECT(ADDRESS(ROW()+(0), COLUMN()+(-2), 1))*INDIRECT(ADDRESS(ROW()+(0), COLUMN()+(-1), 1))/100, 2)</f>
        <v>2158.66</v>
      </c>
    </row>
    <row r="31" spans="1:7" ht="13.50" thickBot="1" customHeight="1">
      <c r="A31" s="21" t="s">
        <v>66</v>
      </c>
      <c r="B31" s="21"/>
      <c r="C31" s="22"/>
      <c r="D31" s="23"/>
      <c r="E31" s="24" t="s">
        <v>67</v>
      </c>
      <c r="F31" s="25"/>
      <c r="G31" s="26">
        <f ca="1">ROUND(SUM(INDIRECT(ADDRESS(ROW()+(-1), COLUMN()+(0), 1)),INDIRECT(ADDRESS(ROW()+(-3), COLUMN()+(0), 1)),INDIRECT(ADDRESS(ROW()+(-11), COLUMN()+(0), 1))), 2)</f>
        <v>110091</v>
      </c>
    </row>
  </sheetData>
  <mergeCells count="3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E20:F20"/>
    <mergeCell ref="A21:B21"/>
    <mergeCell ref="D21:E21"/>
    <mergeCell ref="A22:B22"/>
    <mergeCell ref="A23:B23"/>
    <mergeCell ref="A24:B24"/>
    <mergeCell ref="A25:B25"/>
    <mergeCell ref="A26:B26"/>
    <mergeCell ref="A27:B27"/>
    <mergeCell ref="A28:B28"/>
    <mergeCell ref="E28:F28"/>
    <mergeCell ref="A29:B29"/>
    <mergeCell ref="D29:E29"/>
    <mergeCell ref="A30:B30"/>
    <mergeCell ref="A31:D31"/>
    <mergeCell ref="E31:F31"/>
  </mergeCells>
  <pageMargins left="0.147638" right="0.147638" top="0.206693" bottom="0.206693" header="0.0" footer="0.0"/>
  <pageSetup paperSize="9" orientation="portrait"/>
  <rowBreaks count="0" manualBreakCount="0">
    </rowBreaks>
</worksheet>
</file>