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<sst xmlns="http://schemas.openxmlformats.org/spreadsheetml/2006/main" count="44" uniqueCount="44">
  <si>
    <t xml:space="preserve"/>
  </si>
  <si>
    <t xml:space="preserve">CAV010</t>
  </si>
  <si>
    <t xml:space="preserve">m³</t>
  </si>
  <si>
    <t xml:space="preserve">Viga entre zapatas.</t>
  </si>
  <si>
    <r>
      <rPr>
        <sz val="8.25"/>
        <color rgb="FF000000"/>
        <rFont val="Arial"/>
        <family val="2"/>
      </rPr>
      <t xml:space="preserve">Viga de borde de hormigón armado, realizada con hormigón H-21, condición de exposición no agresiva, tamaño máximo del agregado 19,0 mm, ámbito de consistencia A-3, elaborado, y colado desde camión, y acero ADN 420, con una cuantía aproximada de 60 kg/m³. Incluso alambre de atar, y separadores. El precio incluye el corte, doblado y armado del acero en el obrador y el montaje en el lugar definitivo de su colocación en obra, pero no incluye el encofrado.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</si>
  <si>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</si>
  <si>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</si>
  <si>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</si>
  <si>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</si>
  <si>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</si>
  <si>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</si>
  <si>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</si>
  <si>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mt07aco020a</t>
  </si>
  <si>
    <t xml:space="preserve">Ud</t>
  </si>
  <si>
    <t xml:space="preserve">Separador homologado para fundaciones.</t>
  </si>
  <si>
    <t xml:space="preserve">mt07aco090b</t>
  </si>
  <si>
    <t xml:space="preserve">kg</t>
  </si>
  <si>
    <t xml:space="preserve">Acero en barras nervuradas, ADN 420, de varios diámetros, según IRAM-IAS U 500-528.</t>
  </si>
  <si>
    <t xml:space="preserve">mt08var050</t>
  </si>
  <si>
    <t xml:space="preserve">kg</t>
  </si>
  <si>
    <t xml:space="preserve">Alambre galvanizado para atar, de 1,30 mm de diámetro.</t>
  </si>
  <si>
    <t xml:space="preserve">mt10haf071alc</t>
  </si>
  <si>
    <t xml:space="preserve">m³</t>
  </si>
  <si>
    <t xml:space="preserve">Hormigón H-21, condición de exposición no agresiva, tamaño máximo del agregado 19 mm, ámbito de consistencia A-3, elaborado, según CIRSOC 201 1982.</t>
  </si>
  <si>
    <t xml:space="preserve">Subtotal materiales:</t>
  </si>
  <si>
    <t xml:space="preserve">Mano de obra</t>
  </si>
  <si>
    <t xml:space="preserve">mo043</t>
  </si>
  <si>
    <t xml:space="preserve">h</t>
  </si>
  <si>
    <t xml:space="preserve">Oficial armador de hierro.</t>
  </si>
  <si>
    <t xml:space="preserve">mo090</t>
  </si>
  <si>
    <t xml:space="preserve">h</t>
  </si>
  <si>
    <t xml:space="preserve">Medio oficial armador de hierro.</t>
  </si>
  <si>
    <t xml:space="preserve">mo045</t>
  </si>
  <si>
    <t xml:space="preserve">h</t>
  </si>
  <si>
    <t xml:space="preserve">Oficial armador en hormigón.</t>
  </si>
  <si>
    <t xml:space="preserve">mo092</t>
  </si>
  <si>
    <t xml:space="preserve">h</t>
  </si>
  <si>
    <t xml:space="preserve">Medio oficial armador en hormigón.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</si>
  <si>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</si>
  <si>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</si>
  <si>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</si>
  <si>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</si>
  <si>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$ 2.081,67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</si>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</sst>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4.93" customWidth="1"/>
    <col min="3" max="3" width="1.36" customWidth="1"/>
    <col min="4" max="4" width="6.29" customWidth="1"/>
    <col min="5" max="5" width="70.89" customWidth="1"/>
    <col min="6" max="6" width="10.71" customWidth="1"/>
    <col min="7" max="7" width="13.26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10</v>
      </c>
      <c r="G10" s="12">
        <v>2.52</v>
      </c>
      <c r="H10" s="12">
        <f ca="1">ROUND(INDIRECT(ADDRESS(ROW()+(0), COLUMN()+(-2), 1))*INDIRECT(ADDRESS(ROW()+(0), COLUMN()+(-1), 1)), 2)</f>
        <v>25.2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63</v>
      </c>
      <c r="G11" s="12">
        <v>45.28</v>
      </c>
      <c r="H11" s="12">
        <f ca="1">ROUND(INDIRECT(ADDRESS(ROW()+(0), COLUMN()+(-2), 1))*INDIRECT(ADDRESS(ROW()+(0), COLUMN()+(-1), 1)), 2)</f>
        <v>2852.64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0.72</v>
      </c>
      <c r="G12" s="12">
        <v>25.22</v>
      </c>
      <c r="H12" s="12">
        <f ca="1">ROUND(INDIRECT(ADDRESS(ROW()+(0), COLUMN()+(-2), 1))*INDIRECT(ADDRESS(ROW()+(0), COLUMN()+(-1), 1)), 2)</f>
        <v>18.16</v>
      </c>
    </row>
    <row r="13" spans="1:8" ht="24.0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3">
        <v>1.05</v>
      </c>
      <c r="G13" s="14">
        <v>3261.93</v>
      </c>
      <c r="H13" s="14">
        <f ca="1">ROUND(INDIRECT(ADDRESS(ROW()+(0), COLUMN()+(-2), 1))*INDIRECT(ADDRESS(ROW()+(0), COLUMN()+(-1), 1)), 2)</f>
        <v>3425.03</v>
      </c>
    </row>
    <row r="14" spans="1:8" ht="13.50" thickBot="1" customHeight="1">
      <c r="A14" s="15"/>
      <c r="B14" s="15"/>
      <c r="C14" s="15"/>
      <c r="D14" s="15"/>
      <c r="E14" s="15"/>
      <c r="F14" s="9" t="s">
        <v>24</v>
      </c>
      <c r="G14" s="9"/>
      <c r="H14" s="17">
        <f ca="1">ROUND(SUM(INDIRECT(ADDRESS(ROW()+(-1), COLUMN()+(0), 1)),INDIRECT(ADDRESS(ROW()+(-2), COLUMN()+(0), 1)),INDIRECT(ADDRESS(ROW()+(-3), COLUMN()+(0), 1)),INDIRECT(ADDRESS(ROW()+(-4), COLUMN()+(0), 1))), 2)</f>
        <v>6321.03</v>
      </c>
    </row>
    <row r="15" spans="1:8" ht="13.50" thickBot="1" customHeight="1">
      <c r="A15" s="15">
        <v>2</v>
      </c>
      <c r="B15" s="15"/>
      <c r="C15" s="15"/>
      <c r="D15" s="15"/>
      <c r="E15" s="18" t="s">
        <v>25</v>
      </c>
      <c r="F15" s="18"/>
      <c r="G15" s="15"/>
      <c r="H15" s="15"/>
    </row>
    <row r="16" spans="1:8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1">
        <v>0.493</v>
      </c>
      <c r="G16" s="12">
        <v>35334.3</v>
      </c>
      <c r="H16" s="12">
        <f ca="1">ROUND(INDIRECT(ADDRESS(ROW()+(0), COLUMN()+(-2), 1))*INDIRECT(ADDRESS(ROW()+(0), COLUMN()+(-1), 1)), 2)</f>
        <v>17419.8</v>
      </c>
    </row>
    <row r="17" spans="1:8" ht="13.50" thickBot="1" customHeight="1">
      <c r="A17" s="1" t="s">
        <v>29</v>
      </c>
      <c r="B17" s="1"/>
      <c r="C17" s="10" t="s">
        <v>30</v>
      </c>
      <c r="D17" s="10"/>
      <c r="E17" s="1" t="s">
        <v>31</v>
      </c>
      <c r="F17" s="11">
        <v>0.554</v>
      </c>
      <c r="G17" s="12">
        <v>26396.9</v>
      </c>
      <c r="H17" s="12">
        <f ca="1">ROUND(INDIRECT(ADDRESS(ROW()+(0), COLUMN()+(-2), 1))*INDIRECT(ADDRESS(ROW()+(0), COLUMN()+(-1), 1)), 2)</f>
        <v>14623.9</v>
      </c>
    </row>
    <row r="18" spans="1:8" ht="13.50" thickBot="1" customHeight="1">
      <c r="A18" s="1" t="s">
        <v>32</v>
      </c>
      <c r="B18" s="1"/>
      <c r="C18" s="10" t="s">
        <v>33</v>
      </c>
      <c r="D18" s="10"/>
      <c r="E18" s="1" t="s">
        <v>34</v>
      </c>
      <c r="F18" s="11">
        <v>0.09</v>
      </c>
      <c r="G18" s="12">
        <v>35334.3</v>
      </c>
      <c r="H18" s="12">
        <f ca="1">ROUND(INDIRECT(ADDRESS(ROW()+(0), COLUMN()+(-2), 1))*INDIRECT(ADDRESS(ROW()+(0), COLUMN()+(-1), 1)), 2)</f>
        <v>3180.09</v>
      </c>
    </row>
    <row r="19" spans="1:8" ht="13.50" thickBot="1" customHeight="1">
      <c r="A19" s="1" t="s">
        <v>35</v>
      </c>
      <c r="B19" s="1"/>
      <c r="C19" s="10" t="s">
        <v>36</v>
      </c>
      <c r="D19" s="10"/>
      <c r="E19" s="1" t="s">
        <v>37</v>
      </c>
      <c r="F19" s="13">
        <v>0.359</v>
      </c>
      <c r="G19" s="14">
        <v>26396.9</v>
      </c>
      <c r="H19" s="14">
        <f ca="1">ROUND(INDIRECT(ADDRESS(ROW()+(0), COLUMN()+(-2), 1))*INDIRECT(ADDRESS(ROW()+(0), COLUMN()+(-1), 1)), 2)</f>
        <v>9476.47</v>
      </c>
    </row>
    <row r="20" spans="1:8" ht="13.50" thickBot="1" customHeight="1">
      <c r="A20" s="15"/>
      <c r="B20" s="15"/>
      <c r="C20" s="15"/>
      <c r="D20" s="15"/>
      <c r="E20" s="15"/>
      <c r="F20" s="9" t="s">
        <v>38</v>
      </c>
      <c r="G20" s="9"/>
      <c r="H20" s="17">
        <f ca="1">ROUND(SUM(INDIRECT(ADDRESS(ROW()+(-1), COLUMN()+(0), 1)),INDIRECT(ADDRESS(ROW()+(-2), COLUMN()+(0), 1)),INDIRECT(ADDRESS(ROW()+(-3), COLUMN()+(0), 1)),INDIRECT(ADDRESS(ROW()+(-4), COLUMN()+(0), 1))), 2)</f>
        <v>44700.2</v>
      </c>
    </row>
    <row r="21" spans="1:8" ht="13.50" thickBot="1" customHeight="1">
      <c r="A21" s="15">
        <v>3</v>
      </c>
      <c r="B21" s="15"/>
      <c r="C21" s="15"/>
      <c r="D21" s="15"/>
      <c r="E21" s="18" t="s">
        <v>39</v>
      </c>
      <c r="F21" s="18"/>
      <c r="G21" s="15"/>
      <c r="H21" s="15"/>
    </row>
    <row r="22" spans="1:8" ht="13.50" thickBot="1" customHeight="1">
      <c r="A22" s="19"/>
      <c r="B22" s="19"/>
      <c r="C22" s="20" t="s">
        <v>40</v>
      </c>
      <c r="D22" s="20"/>
      <c r="E22" s="19" t="s">
        <v>41</v>
      </c>
      <c r="F22" s="13">
        <v>2</v>
      </c>
      <c r="G22" s="14">
        <f ca="1">ROUND(SUM(INDIRECT(ADDRESS(ROW()+(-2), COLUMN()+(1), 1)),INDIRECT(ADDRESS(ROW()+(-8), COLUMN()+(1), 1))), 2)</f>
        <v>51021.3</v>
      </c>
      <c r="H22" s="14">
        <f ca="1">ROUND(INDIRECT(ADDRESS(ROW()+(0), COLUMN()+(-2), 1))*INDIRECT(ADDRESS(ROW()+(0), COLUMN()+(-1), 1))/100, 2)</f>
        <v>1020.43</v>
      </c>
    </row>
    <row r="23" spans="1:8" ht="13.50" thickBot="1" customHeight="1">
      <c r="A23" s="21" t="s">
        <v>42</v>
      </c>
      <c r="B23" s="21"/>
      <c r="C23" s="22"/>
      <c r="D23" s="22"/>
      <c r="E23" s="23"/>
      <c r="F23" s="24" t="s">
        <v>43</v>
      </c>
      <c r="G23" s="25"/>
      <c r="H23" s="26">
        <f ca="1">ROUND(SUM(INDIRECT(ADDRESS(ROW()+(-1), COLUMN()+(0), 1)),INDIRECT(ADDRESS(ROW()+(-3), COLUMN()+(0), 1)),INDIRECT(ADDRESS(ROW()+(-9), COLUMN()+(0), 1))), 2)</f>
        <v>52041.7</v>
      </c>
    </row>
  </sheetData>
  <mergeCells count="4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B17"/>
    <mergeCell ref="C17:D17"/>
    <mergeCell ref="A18:B18"/>
    <mergeCell ref="C18:D18"/>
    <mergeCell ref="A19:B19"/>
    <mergeCell ref="C19:D19"/>
    <mergeCell ref="A20:B20"/>
    <mergeCell ref="C20:D20"/>
    <mergeCell ref="F20:G20"/>
    <mergeCell ref="A21:B21"/>
    <mergeCell ref="C21:D21"/>
    <mergeCell ref="E21:F21"/>
    <mergeCell ref="A22:B22"/>
    <mergeCell ref="C22:D22"/>
    <mergeCell ref="A23:E23"/>
    <mergeCell ref="F23:G23"/>
  </mergeCells>
  <pageMargins left="0.147638" right="0.147638" top="0.206693" bottom="0.206693" header="0.0" footer="0.0"/>
  <pageSetup paperSize="9" orientation="portrait"/>
  <rowBreaks count="0" manualBreakCount="0">
    </rowBreaks>
</worksheet>
</file>