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<sst xmlns="http://schemas.openxmlformats.org/spreadsheetml/2006/main" count="64" uniqueCount="64">
  <si>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</si>
  <si>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IOE010</t>
  </si>
  <si>
    <t xml:space="preserve">Ud</t>
  </si>
  <si>
    <t xml:space="preserve">Escalera de emergencia.</t>
  </si>
  <si>
    <r>
      <rPr>
        <sz val="8.25"/>
        <color rgb="FF000000"/>
        <rFont val="Arial"/>
        <family val="2"/>
      </rPr>
      <t xml:space="preserve">Escalera metálica de emergencia situada en el exterior del edificio, compuesta de limones y descansos, para 7 plantas, de altura máxima de planta 3 m, recta y con 2 tramos rectos, con una ancho útil de 0,8 m para una sobrecarga de uso de 400 kg/m², Euroclase A1 de reacción al fuego, elaborada en taller y montada en obra mediante uniones soldadas. Compuesta de: CIMENTACIÓN de hormigón armado, realizada con hormigón H-21, condición de exposición no agresiva, tamaño máximo del agregado 19,0 mm, ámbito de consistencia A-3, elaborado, y colado desde camión y acero ADN 420, con una cuantía aproximada de 50 kg/m³, hormigonada sobre base de hormigón de limpieza, en el fondo de la excavación previamente realizada. ESTRUCTURA metálica de perfiles de acero S 275 JR laminado en caliente, formada por dos soportes intermedios con perfiles HEB, viga zanca con perfiles IPE y viga ménsula para soporte de la viga de descanso con perfiles HEB. PELDAÑEADO Y MESETA de chapa lagrimada de acero galvanizado, de 3 mm de espesor y BARANDA de 1,10 m de altura, de caño de acero laminado en frío, de 40x20x1,5 mm y 20x20x1,5 mm, colocada en todo su perímetro y en el hueco de la escalera. Incluso placas de anclaje a la fundación y a la estructura del edificio, piezas especiales y despuntes. El precio incluye el corte, doblado y armado del acero en el lugar definitivo de su colocación en obra, pero no incluye la excavación de la fundación ni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</si>
  <si>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</si>
  <si>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</si>
  <si>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</si>
  <si>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</si>
  <si>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</si>
  <si>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</si>
  <si>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</si>
  <si>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mt10hmf080Ee</t>
  </si>
  <si>
    <t xml:space="preserve">m³</t>
  </si>
  <si>
    <t xml:space="preserve">Hormigón masivo H-15, clase de exposición ambiental A1, tamaño máximo del agregado 19 mm, consistencia muy plástica, elaborado, según CIRSOC 201 2005.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</si>
  <si>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</si>
  <si>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</si>
  <si>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</si>
  <si>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</si>
  <si>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</si>
  <si>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</si>
  <si>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</si>
  <si>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</si>
  <si>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</si>
  <si>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mt41esc010a</t>
  </si>
  <si>
    <t xml:space="preserve">Ud</t>
  </si>
  <si>
    <t xml:space="preserve">Módulo de escalera metálica de emergencia, recta y con 2 tramos rectos por planta de 3 m de altura máxima, con una ancho útil de 0,8 m, para una sobrecarga de uso de 400 kg/m², Euroclase A1 de reacción al fuego, compuesto por: una estructura metálica de perfiles de acero S 275 JR laminado en caliente, formada por dos soportes intermedios con perfiles HEB, viga zanca con perfiles IPE y viga ménsula para soporte de la viga de descanso con perfiles HEB; escalonado y descanso de chapa lagrimada de acero galvanizado, de 3 mm de espesor; y por una baranda, de 1,10 m de altura, de caño de acero laminado en frío, de 40x20x1,5 mm y 20x20x1,5 mm, colocada en todo su perímetro y en el hueco de la escalera; con preparación de superficies en grado SA21/2 según ISO 8501-1 y aplicación posterior de dos manos de imprimación con un espesor mínimo de película seca de 30 micras por mano; elaborado en taller.</t>
  </si>
  <si>
    <t xml:space="preserve">mt07ala010deb</t>
  </si>
  <si>
    <t xml:space="preserve">kg</t>
  </si>
  <si>
    <t xml:space="preserve">Acero laminado S275JR, en perfiles laminados en caliente, piezas simples, para aplicaciones estructurales, acabado con imprimación antioxidante. Trabajado y montado en taller, para colocar con uniones soldadas en obra.</t>
  </si>
  <si>
    <t xml:space="preserve">Subtotal materiales:</t>
  </si>
  <si>
    <t xml:space="preserve">Equipo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</si>
  <si>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</si>
  <si>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</si>
  <si>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</si>
  <si>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mq08sol020</t>
  </si>
  <si>
    <t xml:space="preserve">h</t>
  </si>
  <si>
    <t xml:space="preserve">Equipo y elementos auxiliares para soldadura eléctrica.</t>
  </si>
  <si>
    <t xml:space="preserve">Subtotal equipo:</t>
  </si>
  <si>
    <t xml:space="preserve">Mano de obra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</si>
  <si>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</si>
  <si>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</si>
  <si>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</si>
  <si>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</si>
  <si>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</si>
  <si>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</si>
  <si>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</si>
  <si>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</si>
  <si>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</si>
  <si>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</si>
  <si>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</si>
  <si>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</si>
  <si>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</si>
  <si>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</si>
  <si>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</si>
  <si>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</si>
  <si>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</si>
  <si>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Medio oficial montador de estructura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</si>
  <si>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</si>
  <si>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</si>
  <si>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</si>
  <si>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</si>
  <si>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$ 2.177.770,51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</si>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</sst>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99" customWidth="1"/>
    <col min="4" max="4" width="64.94" customWidth="1"/>
    <col min="5" max="5" width="10.54" customWidth="1"/>
    <col min="6" max="6" width="15.47" customWidth="1"/>
    <col min="7" max="7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3138.12</v>
      </c>
      <c r="G10" s="12">
        <f ca="1">ROUND(INDIRECT(ADDRESS(ROW()+(0), COLUMN()+(-2), 1))*INDIRECT(ADDRESS(ROW()+(0), COLUMN()+(-1), 1)), 2)</f>
        <v>3295.03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6.71</v>
      </c>
      <c r="F11" s="12">
        <v>3261.93</v>
      </c>
      <c r="G11" s="12">
        <f ca="1">ROUND(INDIRECT(ADDRESS(ROW()+(0), COLUMN()+(-2), 1))*INDIRECT(ADDRESS(ROW()+(0), COLUMN()+(-1), 1)), 2)</f>
        <v>21887.5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48.8</v>
      </c>
      <c r="F12" s="12">
        <v>2.52</v>
      </c>
      <c r="G12" s="12">
        <f ca="1">ROUND(INDIRECT(ADDRESS(ROW()+(0), COLUMN()+(-2), 1))*INDIRECT(ADDRESS(ROW()+(0), COLUMN()+(-1), 1)), 2)</f>
        <v>122.98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50</v>
      </c>
      <c r="F13" s="12">
        <v>45.28</v>
      </c>
      <c r="G13" s="12">
        <f ca="1">ROUND(INDIRECT(ADDRESS(ROW()+(0), COLUMN()+(-2), 1))*INDIRECT(ADDRESS(ROW()+(0), COLUMN()+(-1), 1)), 2)</f>
        <v>2264</v>
      </c>
    </row>
    <row r="14" spans="1:7" ht="139.50" thickBot="1" customHeight="1">
      <c r="A14" s="1" t="s">
        <v>24</v>
      </c>
      <c r="B14" s="1"/>
      <c r="C14" s="10" t="s">
        <v>25</v>
      </c>
      <c r="D14" s="1" t="s">
        <v>26</v>
      </c>
      <c r="E14" s="11">
        <v>7</v>
      </c>
      <c r="F14" s="12">
        <v>5.79093e+06</v>
      </c>
      <c r="G14" s="12">
        <f ca="1">ROUND(INDIRECT(ADDRESS(ROW()+(0), COLUMN()+(-2), 1))*INDIRECT(ADDRESS(ROW()+(0), COLUMN()+(-1), 1)), 2)</f>
        <v>4.05365e+07</v>
      </c>
    </row>
    <row r="15" spans="1:7" ht="34.50" thickBot="1" customHeight="1">
      <c r="A15" s="1" t="s">
        <v>27</v>
      </c>
      <c r="B15" s="1"/>
      <c r="C15" s="10" t="s">
        <v>28</v>
      </c>
      <c r="D15" s="1" t="s">
        <v>29</v>
      </c>
      <c r="E15" s="13">
        <v>70</v>
      </c>
      <c r="F15" s="14">
        <v>25.83</v>
      </c>
      <c r="G15" s="14">
        <f ca="1">ROUND(INDIRECT(ADDRESS(ROW()+(0), COLUMN()+(-2), 1))*INDIRECT(ADDRESS(ROW()+(0), COLUMN()+(-1), 1)), 2)</f>
        <v>1808.1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4.05659e+07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24.00" thickBot="1" customHeight="1">
      <c r="A18" s="1" t="s">
        <v>32</v>
      </c>
      <c r="B18" s="1"/>
      <c r="C18" s="10" t="s">
        <v>33</v>
      </c>
      <c r="D18" s="1" t="s">
        <v>34</v>
      </c>
      <c r="E18" s="11">
        <v>9.8</v>
      </c>
      <c r="F18" s="12">
        <v>38600.2</v>
      </c>
      <c r="G18" s="12">
        <f ca="1">ROUND(INDIRECT(ADDRESS(ROW()+(0), COLUMN()+(-2), 1))*INDIRECT(ADDRESS(ROW()+(0), COLUMN()+(-1), 1)), 2)</f>
        <v>378281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20</v>
      </c>
      <c r="F19" s="14">
        <v>2408.28</v>
      </c>
      <c r="G19" s="14">
        <f ca="1">ROUND(INDIRECT(ADDRESS(ROW()+(0), COLUMN()+(-2), 1))*INDIRECT(ADDRESS(ROW()+(0), COLUMN()+(-1), 1)), 2)</f>
        <v>48165.6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426447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0.173</v>
      </c>
      <c r="F22" s="12">
        <v>35334.3</v>
      </c>
      <c r="G22" s="12">
        <f ca="1">ROUND(INDIRECT(ADDRESS(ROW()+(0), COLUMN()+(-2), 1))*INDIRECT(ADDRESS(ROW()+(0), COLUMN()+(-1), 1)), 2)</f>
        <v>6112.83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0.259</v>
      </c>
      <c r="F23" s="12">
        <v>26396.9</v>
      </c>
      <c r="G23" s="12">
        <f ca="1">ROUND(INDIRECT(ADDRESS(ROW()+(0), COLUMN()+(-2), 1))*INDIRECT(ADDRESS(ROW()+(0), COLUMN()+(-1), 1)), 2)</f>
        <v>6836.79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0.329</v>
      </c>
      <c r="F24" s="12">
        <v>35334.3</v>
      </c>
      <c r="G24" s="12">
        <f ca="1">ROUND(INDIRECT(ADDRESS(ROW()+(0), COLUMN()+(-2), 1))*INDIRECT(ADDRESS(ROW()+(0), COLUMN()+(-1), 1)), 2)</f>
        <v>11625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1.975</v>
      </c>
      <c r="F25" s="12">
        <v>26396.9</v>
      </c>
      <c r="G25" s="12">
        <f ca="1">ROUND(INDIRECT(ADDRESS(ROW()+(0), COLUMN()+(-2), 1))*INDIRECT(ADDRESS(ROW()+(0), COLUMN()+(-1), 1)), 2)</f>
        <v>52133.8</v>
      </c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26.443</v>
      </c>
      <c r="F26" s="12">
        <v>35334.3</v>
      </c>
      <c r="G26" s="12">
        <f ca="1">ROUND(INDIRECT(ADDRESS(ROW()+(0), COLUMN()+(-2), 1))*INDIRECT(ADDRESS(ROW()+(0), COLUMN()+(-1), 1)), 2)</f>
        <v>934344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3">
        <v>26.443</v>
      </c>
      <c r="F27" s="14">
        <v>26396.9</v>
      </c>
      <c r="G27" s="14">
        <f ca="1">ROUND(INDIRECT(ADDRESS(ROW()+(0), COLUMN()+(-2), 1))*INDIRECT(ADDRESS(ROW()+(0), COLUMN()+(-1), 1)), 2)</f>
        <v>698012</v>
      </c>
    </row>
    <row r="28" spans="1:7" ht="13.50" thickBot="1" customHeight="1">
      <c r="A28" s="15"/>
      <c r="B28" s="15"/>
      <c r="C28" s="15"/>
      <c r="D28" s="15"/>
      <c r="E28" s="9" t="s">
        <v>58</v>
      </c>
      <c r="F28" s="9"/>
      <c r="G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1.70906e+06</v>
      </c>
    </row>
    <row r="29" spans="1:7" ht="13.50" thickBot="1" customHeight="1">
      <c r="A29" s="15">
        <v>4</v>
      </c>
      <c r="B29" s="15"/>
      <c r="C29" s="15"/>
      <c r="D29" s="18" t="s">
        <v>59</v>
      </c>
      <c r="E29" s="18"/>
      <c r="F29" s="15"/>
      <c r="G29" s="15"/>
    </row>
    <row r="30" spans="1:7" ht="13.50" thickBot="1" customHeight="1">
      <c r="A30" s="19"/>
      <c r="B30" s="19"/>
      <c r="C30" s="20" t="s">
        <v>60</v>
      </c>
      <c r="D30" s="19" t="s">
        <v>61</v>
      </c>
      <c r="E30" s="13">
        <v>2</v>
      </c>
      <c r="F30" s="14">
        <f ca="1">ROUND(SUM(INDIRECT(ADDRESS(ROW()+(-2), COLUMN()+(1), 1)),INDIRECT(ADDRESS(ROW()+(-10), COLUMN()+(1), 1)),INDIRECT(ADDRESS(ROW()+(-14), COLUMN()+(1), 1))), 2)</f>
        <v>4.27014e+07</v>
      </c>
      <c r="G30" s="14">
        <f ca="1">ROUND(INDIRECT(ADDRESS(ROW()+(0), COLUMN()+(-2), 1))*INDIRECT(ADDRESS(ROW()+(0), COLUMN()+(-1), 1))/100, 2)</f>
        <v>854028</v>
      </c>
    </row>
    <row r="31" spans="1:7" ht="13.50" thickBot="1" customHeight="1">
      <c r="A31" s="21" t="s">
        <v>62</v>
      </c>
      <c r="B31" s="21"/>
      <c r="C31" s="22"/>
      <c r="D31" s="23"/>
      <c r="E31" s="24" t="s">
        <v>63</v>
      </c>
      <c r="F31" s="25"/>
      <c r="G31" s="26">
        <f ca="1">ROUND(SUM(INDIRECT(ADDRESS(ROW()+(-1), COLUMN()+(0), 1)),INDIRECT(ADDRESS(ROW()+(-3), COLUMN()+(0), 1)),INDIRECT(ADDRESS(ROW()+(-11), COLUMN()+(0), 1)),INDIRECT(ADDRESS(ROW()+(-15), COLUMN()+(0), 1))), 2)</f>
        <v>4.35554e+07</v>
      </c>
    </row>
  </sheetData>
  <mergeCells count="3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A25:B25"/>
    <mergeCell ref="A26:B26"/>
    <mergeCell ref="A27:B27"/>
    <mergeCell ref="A28:B28"/>
    <mergeCell ref="E28:F28"/>
    <mergeCell ref="A29:B29"/>
    <mergeCell ref="D29:E29"/>
    <mergeCell ref="A30:B30"/>
    <mergeCell ref="A31:D31"/>
    <mergeCell ref="E31:F31"/>
  </mergeCells>
  <pageMargins left="0.147638" right="0.147638" top="0.206693" bottom="0.206693" header="0.0" footer="0.0"/>
  <pageSetup paperSize="9" orientation="portrait"/>
  <rowBreaks count="0" manualBreakCount="0">
    </rowBreaks>
</worksheet>
</file>