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<sst xmlns="http://schemas.openxmlformats.org/spreadsheetml/2006/main" count="74" uniqueCount="74">
  <si>
    <t xml:space="preserve"/>
  </si>
  <si>
    <t xml:space="preserve">EHE020</t>
  </si>
  <si>
    <t xml:space="preserve">m²</t>
  </si>
  <si>
    <t xml:space="preserve">Escalera de hormigón visto.</t>
  </si>
  <si>
    <r>
      <rPr>
        <sz val="8.25"/>
        <color rgb="FF000000"/>
        <rFont val="Arial"/>
        <family val="2"/>
      </rPr>
      <t xml:space="preserve">Escalera de hormigón visto, con losa de escalera y escalonado de hormigón armado, realizada con 15 cm de espesor de hormigón H-21, condición de exposición no agresiva, tamaño máximo del agregado 19,0 mm, ámbito de consistencia A-2, elaborado, y colado con grúa, y acero ADN 420, con una cuantía aproximada de 18 kg/m², quedando visto el hormigón del fondo y de los laterales de la losa; Montaje y desmontaje de sistema de encofrado, con acabado visto con textura lisa en su cara inferior y laterales, en planta de hasta 3 m de altura libre, formado por: superficie encofrante de tablones de madera de pino, amortizables en 10 usos, forrados con tablero aglomerado hidrófugo, de un solo uso con una de sus caras plastificada, estructura soporte horizontal de tablones de madera de pino, amortizables en 10 usos y estructura soporte vertical de puntales metálicos, amortizables en 150 usos. Incluso alambre de atar, separadores, líquido desencofrante, para evitar la adherencia del hormigón al encofrado y agente filmógeno, para el curado de hormigones y morteros. El precio incluye el corte, doblado y armado del acero en el obrador y el montaje en el lugar definitivo de su colocación en obra.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</si>
  <si>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</si>
  <si>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</si>
  <si>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</si>
  <si>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</si>
  <si>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</si>
  <si>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</si>
  <si>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</si>
  <si>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mt50spa052b</t>
  </si>
  <si>
    <t xml:space="preserve">m</t>
  </si>
  <si>
    <t xml:space="preserve">Tablón de madera de pino, de 20x7,2 cm.</t>
  </si>
  <si>
    <t xml:space="preserve">mt08eft015a</t>
  </si>
  <si>
    <t xml:space="preserve">m²</t>
  </si>
  <si>
    <t xml:space="preserve">Tablero aglomerado hidrófugo, con una de sus caras plastificada, de 10 mm de espesor.</t>
  </si>
  <si>
    <t xml:space="preserve">mt08eve020</t>
  </si>
  <si>
    <t xml:space="preserve">m²</t>
  </si>
  <si>
    <t xml:space="preserve">Sistema de encofrado para formación de escalonado en losas inclinadas de escalera de hormigón armado, con puntales y tableros de madera.</t>
  </si>
  <si>
    <t xml:space="preserve">mt50spa081a</t>
  </si>
  <si>
    <t xml:space="preserve">Ud</t>
  </si>
  <si>
    <t xml:space="preserve">Puntal metálico telescópico, de hasta 3 m de altura.</t>
  </si>
  <si>
    <t xml:space="preserve">mt08cim030b</t>
  </si>
  <si>
    <t xml:space="preserve">m³</t>
  </si>
  <si>
    <t xml:space="preserve">Madera de pino.</t>
  </si>
  <si>
    <t xml:space="preserve">mt08var060</t>
  </si>
  <si>
    <t xml:space="preserve">kg</t>
  </si>
  <si>
    <t xml:space="preserve">Puntas de acero de 20x100 mm.</t>
  </si>
  <si>
    <t xml:space="preserve">mt08dba010a</t>
  </si>
  <si>
    <t xml:space="preserve">l</t>
  </si>
  <si>
    <t xml:space="preserve">Agente desmoldeante biodegradable en fase acuosa, para hormigones con acabado visto.</t>
  </si>
  <si>
    <t xml:space="preserve">mt07aco020e</t>
  </si>
  <si>
    <t xml:space="preserve">Ud</t>
  </si>
  <si>
    <t xml:space="preserve">Separador homologado para losas de escalera.</t>
  </si>
  <si>
    <t xml:space="preserve">mt07aco090b</t>
  </si>
  <si>
    <t xml:space="preserve">kg</t>
  </si>
  <si>
    <t xml:space="preserve">Acero en barras nervuradas, ADN 420, de varios diámetros, según IRAM-IAS U 500-528.</t>
  </si>
  <si>
    <t xml:space="preserve">mt08var050</t>
  </si>
  <si>
    <t xml:space="preserve">kg</t>
  </si>
  <si>
    <t xml:space="preserve">Alambre galvanizado para atar, de 1,30 mm de diámetro.</t>
  </si>
  <si>
    <t xml:space="preserve">mt10haf071ala</t>
  </si>
  <si>
    <t xml:space="preserve">m³</t>
  </si>
  <si>
    <t xml:space="preserve">Hormigón H-21, condición de exposición no agresiva, tamaño máximo del agregado 19 mm, ámbito de consistencia A-2, elaborado, según CIRSOC 201 1982.</t>
  </si>
  <si>
    <t xml:space="preserve">mt08cur010a</t>
  </si>
  <si>
    <t xml:space="preserve">l</t>
  </si>
  <si>
    <t xml:space="preserve">Agente filmógeno, para el curado de hormigones y morteros, con acabado visto.</t>
  </si>
  <si>
    <t xml:space="preserve">Subtotal materiales:</t>
  </si>
  <si>
    <t xml:space="preserve">Mano de obra</t>
  </si>
  <si>
    <t xml:space="preserve">mo044</t>
  </si>
  <si>
    <t xml:space="preserve">h</t>
  </si>
  <si>
    <t xml:space="preserve">Oficial armador de encofrados.</t>
  </si>
  <si>
    <t xml:space="preserve">mo091</t>
  </si>
  <si>
    <t xml:space="preserve">h</t>
  </si>
  <si>
    <t xml:space="preserve">Medio oficial armador de encofrados.</t>
  </si>
  <si>
    <t xml:space="preserve">mo043</t>
  </si>
  <si>
    <t xml:space="preserve">h</t>
  </si>
  <si>
    <t xml:space="preserve">Oficial armador de hierro.</t>
  </si>
  <si>
    <t xml:space="preserve">mo090</t>
  </si>
  <si>
    <t xml:space="preserve">h</t>
  </si>
  <si>
    <t xml:space="preserve">Medio oficial armador de hierro.</t>
  </si>
  <si>
    <t xml:space="preserve">mo045</t>
  </si>
  <si>
    <t xml:space="preserve">h</t>
  </si>
  <si>
    <t xml:space="preserve">Oficial armador en hormigón.</t>
  </si>
  <si>
    <t xml:space="preserve">mo092</t>
  </si>
  <si>
    <t xml:space="preserve">h</t>
  </si>
  <si>
    <t xml:space="preserve">Medio oficial armador en hormigón.</t>
  </si>
  <si>
    <t xml:space="preserve">Subtotal mano de obra:</t>
  </si>
  <si>
    <t xml:space="preserve">Herramientas</t>
  </si>
  <si>
    <t xml:space="preserve">%</t>
  </si>
  <si>
    <t xml:space="preserve">Herramientas</t>
  </si>
  <si>
    <t xml:space="preserve">Coste de mantenimiento decenal: $ 8.289,53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</si>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</sst>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29" customWidth="1"/>
    <col min="3" max="3" width="7.14" customWidth="1"/>
    <col min="4" max="4" width="70.89" customWidth="1"/>
    <col min="5" max="5" width="10.71" customWidth="1"/>
    <col min="6" max="6" width="13.26"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97.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3.50" thickBot="1" customHeight="1">
      <c r="A10" s="1" t="s">
        <v>12</v>
      </c>
      <c r="B10" s="1"/>
      <c r="C10" s="10" t="s">
        <v>13</v>
      </c>
      <c r="D10" s="1" t="s">
        <v>14</v>
      </c>
      <c r="E10" s="11">
        <v>0.75</v>
      </c>
      <c r="F10" s="12">
        <v>106.28</v>
      </c>
      <c r="G10" s="12">
        <f ca="1">ROUND(INDIRECT(ADDRESS(ROW()+(0), COLUMN()+(-2), 1))*INDIRECT(ADDRESS(ROW()+(0), COLUMN()+(-1), 1)), 2)</f>
        <v>79.71</v>
      </c>
    </row>
    <row r="11" spans="1:7" ht="24.00" thickBot="1" customHeight="1">
      <c r="A11" s="1" t="s">
        <v>15</v>
      </c>
      <c r="B11" s="1"/>
      <c r="C11" s="10" t="s">
        <v>16</v>
      </c>
      <c r="D11" s="1" t="s">
        <v>17</v>
      </c>
      <c r="E11" s="11">
        <v>1.15</v>
      </c>
      <c r="F11" s="12">
        <v>186.62</v>
      </c>
      <c r="G11" s="12">
        <f ca="1">ROUND(INDIRECT(ADDRESS(ROW()+(0), COLUMN()+(-2), 1))*INDIRECT(ADDRESS(ROW()+(0), COLUMN()+(-1), 1)), 2)</f>
        <v>214.61</v>
      </c>
    </row>
    <row r="12" spans="1:7" ht="24.00" thickBot="1" customHeight="1">
      <c r="A12" s="1" t="s">
        <v>18</v>
      </c>
      <c r="B12" s="1"/>
      <c r="C12" s="10" t="s">
        <v>19</v>
      </c>
      <c r="D12" s="1" t="s">
        <v>20</v>
      </c>
      <c r="E12" s="11">
        <v>0.2</v>
      </c>
      <c r="F12" s="12">
        <v>292.53</v>
      </c>
      <c r="G12" s="12">
        <f ca="1">ROUND(INDIRECT(ADDRESS(ROW()+(0), COLUMN()+(-2), 1))*INDIRECT(ADDRESS(ROW()+(0), COLUMN()+(-1), 1)), 2)</f>
        <v>58.51</v>
      </c>
    </row>
    <row r="13" spans="1:7" ht="13.50" thickBot="1" customHeight="1">
      <c r="A13" s="1" t="s">
        <v>21</v>
      </c>
      <c r="B13" s="1"/>
      <c r="C13" s="10" t="s">
        <v>22</v>
      </c>
      <c r="D13" s="1" t="s">
        <v>23</v>
      </c>
      <c r="E13" s="11">
        <v>0.013</v>
      </c>
      <c r="F13" s="12">
        <v>323.67</v>
      </c>
      <c r="G13" s="12">
        <f ca="1">ROUND(INDIRECT(ADDRESS(ROW()+(0), COLUMN()+(-2), 1))*INDIRECT(ADDRESS(ROW()+(0), COLUMN()+(-1), 1)), 2)</f>
        <v>4.21</v>
      </c>
    </row>
    <row r="14" spans="1:7" ht="13.50" thickBot="1" customHeight="1">
      <c r="A14" s="1" t="s">
        <v>24</v>
      </c>
      <c r="B14" s="1"/>
      <c r="C14" s="10" t="s">
        <v>25</v>
      </c>
      <c r="D14" s="1" t="s">
        <v>26</v>
      </c>
      <c r="E14" s="11">
        <v>0.003</v>
      </c>
      <c r="F14" s="12">
        <v>5976.57</v>
      </c>
      <c r="G14" s="12">
        <f ca="1">ROUND(INDIRECT(ADDRESS(ROW()+(0), COLUMN()+(-2), 1))*INDIRECT(ADDRESS(ROW()+(0), COLUMN()+(-1), 1)), 2)</f>
        <v>17.93</v>
      </c>
    </row>
    <row r="15" spans="1:7" ht="13.50" thickBot="1" customHeight="1">
      <c r="A15" s="1" t="s">
        <v>27</v>
      </c>
      <c r="B15" s="1"/>
      <c r="C15" s="10" t="s">
        <v>28</v>
      </c>
      <c r="D15" s="1" t="s">
        <v>29</v>
      </c>
      <c r="E15" s="11">
        <v>0.04</v>
      </c>
      <c r="F15" s="12">
        <v>147.11</v>
      </c>
      <c r="G15" s="12">
        <f ca="1">ROUND(INDIRECT(ADDRESS(ROW()+(0), COLUMN()+(-2), 1))*INDIRECT(ADDRESS(ROW()+(0), COLUMN()+(-1), 1)), 2)</f>
        <v>5.88</v>
      </c>
    </row>
    <row r="16" spans="1:7" ht="24.00" thickBot="1" customHeight="1">
      <c r="A16" s="1" t="s">
        <v>30</v>
      </c>
      <c r="B16" s="1"/>
      <c r="C16" s="10" t="s">
        <v>31</v>
      </c>
      <c r="D16" s="1" t="s">
        <v>32</v>
      </c>
      <c r="E16" s="11">
        <v>0.013</v>
      </c>
      <c r="F16" s="12">
        <v>77.14</v>
      </c>
      <c r="G16" s="12">
        <f ca="1">ROUND(INDIRECT(ADDRESS(ROW()+(0), COLUMN()+(-2), 1))*INDIRECT(ADDRESS(ROW()+(0), COLUMN()+(-1), 1)), 2)</f>
        <v>1</v>
      </c>
    </row>
    <row r="17" spans="1:7" ht="13.50" thickBot="1" customHeight="1">
      <c r="A17" s="1" t="s">
        <v>33</v>
      </c>
      <c r="B17" s="1"/>
      <c r="C17" s="10" t="s">
        <v>34</v>
      </c>
      <c r="D17" s="1" t="s">
        <v>35</v>
      </c>
      <c r="E17" s="11">
        <v>3</v>
      </c>
      <c r="F17" s="12">
        <v>1.47</v>
      </c>
      <c r="G17" s="12">
        <f ca="1">ROUND(INDIRECT(ADDRESS(ROW()+(0), COLUMN()+(-2), 1))*INDIRECT(ADDRESS(ROW()+(0), COLUMN()+(-1), 1)), 2)</f>
        <v>4.41</v>
      </c>
    </row>
    <row r="18" spans="1:7" ht="24.00" thickBot="1" customHeight="1">
      <c r="A18" s="1" t="s">
        <v>36</v>
      </c>
      <c r="B18" s="1"/>
      <c r="C18" s="10" t="s">
        <v>37</v>
      </c>
      <c r="D18" s="1" t="s">
        <v>38</v>
      </c>
      <c r="E18" s="11">
        <v>18.9</v>
      </c>
      <c r="F18" s="12">
        <v>45.28</v>
      </c>
      <c r="G18" s="12">
        <f ca="1">ROUND(INDIRECT(ADDRESS(ROW()+(0), COLUMN()+(-2), 1))*INDIRECT(ADDRESS(ROW()+(0), COLUMN()+(-1), 1)), 2)</f>
        <v>855.79</v>
      </c>
    </row>
    <row r="19" spans="1:7" ht="13.50" thickBot="1" customHeight="1">
      <c r="A19" s="1" t="s">
        <v>39</v>
      </c>
      <c r="B19" s="1"/>
      <c r="C19" s="10" t="s">
        <v>40</v>
      </c>
      <c r="D19" s="1" t="s">
        <v>41</v>
      </c>
      <c r="E19" s="11">
        <v>0.306</v>
      </c>
      <c r="F19" s="12">
        <v>25.22</v>
      </c>
      <c r="G19" s="12">
        <f ca="1">ROUND(INDIRECT(ADDRESS(ROW()+(0), COLUMN()+(-2), 1))*INDIRECT(ADDRESS(ROW()+(0), COLUMN()+(-1), 1)), 2)</f>
        <v>7.72</v>
      </c>
    </row>
    <row r="20" spans="1:7" ht="24.00" thickBot="1" customHeight="1">
      <c r="A20" s="1" t="s">
        <v>42</v>
      </c>
      <c r="B20" s="1"/>
      <c r="C20" s="10" t="s">
        <v>43</v>
      </c>
      <c r="D20" s="1" t="s">
        <v>44</v>
      </c>
      <c r="E20" s="11">
        <v>0.373</v>
      </c>
      <c r="F20" s="12">
        <v>3251.98</v>
      </c>
      <c r="G20" s="12">
        <f ca="1">ROUND(INDIRECT(ADDRESS(ROW()+(0), COLUMN()+(-2), 1))*INDIRECT(ADDRESS(ROW()+(0), COLUMN()+(-1), 1)), 2)</f>
        <v>1212.99</v>
      </c>
    </row>
    <row r="21" spans="1:7" ht="13.50" thickBot="1" customHeight="1">
      <c r="A21" s="1" t="s">
        <v>45</v>
      </c>
      <c r="B21" s="1"/>
      <c r="C21" s="10" t="s">
        <v>46</v>
      </c>
      <c r="D21" s="1" t="s">
        <v>47</v>
      </c>
      <c r="E21" s="13">
        <v>0.173</v>
      </c>
      <c r="F21" s="14">
        <v>54.3</v>
      </c>
      <c r="G21" s="14">
        <f ca="1">ROUND(INDIRECT(ADDRESS(ROW()+(0), COLUMN()+(-2), 1))*INDIRECT(ADDRESS(ROW()+(0), COLUMN()+(-1), 1)), 2)</f>
        <v>9.39</v>
      </c>
    </row>
    <row r="22" spans="1:7" ht="13.50" thickBot="1" customHeight="1">
      <c r="A22" s="15"/>
      <c r="B22" s="15"/>
      <c r="C22" s="15"/>
      <c r="D22" s="15"/>
      <c r="E22" s="9" t="s">
        <v>48</v>
      </c>
      <c r="F22" s="9"/>
      <c r="G22"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2472.15</v>
      </c>
    </row>
    <row r="23" spans="1:7" ht="13.50" thickBot="1" customHeight="1">
      <c r="A23" s="15">
        <v>2</v>
      </c>
      <c r="B23" s="15"/>
      <c r="C23" s="15"/>
      <c r="D23" s="18" t="s">
        <v>49</v>
      </c>
      <c r="E23" s="18"/>
      <c r="F23" s="15"/>
      <c r="G23" s="15"/>
    </row>
    <row r="24" spans="1:7" ht="13.50" thickBot="1" customHeight="1">
      <c r="A24" s="1" t="s">
        <v>50</v>
      </c>
      <c r="B24" s="1"/>
      <c r="C24" s="10" t="s">
        <v>51</v>
      </c>
      <c r="D24" s="1" t="s">
        <v>52</v>
      </c>
      <c r="E24" s="11">
        <v>1.162</v>
      </c>
      <c r="F24" s="12">
        <v>35334.3</v>
      </c>
      <c r="G24" s="12">
        <f ca="1">ROUND(INDIRECT(ADDRESS(ROW()+(0), COLUMN()+(-2), 1))*INDIRECT(ADDRESS(ROW()+(0), COLUMN()+(-1), 1)), 2)</f>
        <v>41058.4</v>
      </c>
    </row>
    <row r="25" spans="1:7" ht="13.50" thickBot="1" customHeight="1">
      <c r="A25" s="1" t="s">
        <v>53</v>
      </c>
      <c r="B25" s="1"/>
      <c r="C25" s="10" t="s">
        <v>54</v>
      </c>
      <c r="D25" s="1" t="s">
        <v>55</v>
      </c>
      <c r="E25" s="11">
        <v>1.101</v>
      </c>
      <c r="F25" s="12">
        <v>26396.9</v>
      </c>
      <c r="G25" s="12">
        <f ca="1">ROUND(INDIRECT(ADDRESS(ROW()+(0), COLUMN()+(-2), 1))*INDIRECT(ADDRESS(ROW()+(0), COLUMN()+(-1), 1)), 2)</f>
        <v>29062.9</v>
      </c>
    </row>
    <row r="26" spans="1:7" ht="13.50" thickBot="1" customHeight="1">
      <c r="A26" s="1" t="s">
        <v>56</v>
      </c>
      <c r="B26" s="1"/>
      <c r="C26" s="10" t="s">
        <v>57</v>
      </c>
      <c r="D26" s="1" t="s">
        <v>58</v>
      </c>
      <c r="E26" s="11">
        <v>0.33</v>
      </c>
      <c r="F26" s="12">
        <v>35334.3</v>
      </c>
      <c r="G26" s="12">
        <f ca="1">ROUND(INDIRECT(ADDRESS(ROW()+(0), COLUMN()+(-2), 1))*INDIRECT(ADDRESS(ROW()+(0), COLUMN()+(-1), 1)), 2)</f>
        <v>11660.3</v>
      </c>
    </row>
    <row r="27" spans="1:7" ht="13.50" thickBot="1" customHeight="1">
      <c r="A27" s="1" t="s">
        <v>59</v>
      </c>
      <c r="B27" s="1"/>
      <c r="C27" s="10" t="s">
        <v>60</v>
      </c>
      <c r="D27" s="1" t="s">
        <v>61</v>
      </c>
      <c r="E27" s="11">
        <v>0.33</v>
      </c>
      <c r="F27" s="12">
        <v>26396.9</v>
      </c>
      <c r="G27" s="12">
        <f ca="1">ROUND(INDIRECT(ADDRESS(ROW()+(0), COLUMN()+(-2), 1))*INDIRECT(ADDRESS(ROW()+(0), COLUMN()+(-1), 1)), 2)</f>
        <v>8710.96</v>
      </c>
    </row>
    <row r="28" spans="1:7" ht="13.50" thickBot="1" customHeight="1">
      <c r="A28" s="1" t="s">
        <v>62</v>
      </c>
      <c r="B28" s="1"/>
      <c r="C28" s="10" t="s">
        <v>63</v>
      </c>
      <c r="D28" s="1" t="s">
        <v>64</v>
      </c>
      <c r="E28" s="11">
        <v>0.061</v>
      </c>
      <c r="F28" s="12">
        <v>35334.3</v>
      </c>
      <c r="G28" s="12">
        <f ca="1">ROUND(INDIRECT(ADDRESS(ROW()+(0), COLUMN()+(-2), 1))*INDIRECT(ADDRESS(ROW()+(0), COLUMN()+(-1), 1)), 2)</f>
        <v>2155.39</v>
      </c>
    </row>
    <row r="29" spans="1:7" ht="13.50" thickBot="1" customHeight="1">
      <c r="A29" s="1" t="s">
        <v>65</v>
      </c>
      <c r="B29" s="1"/>
      <c r="C29" s="10" t="s">
        <v>66</v>
      </c>
      <c r="D29" s="1" t="s">
        <v>67</v>
      </c>
      <c r="E29" s="13">
        <v>0.245</v>
      </c>
      <c r="F29" s="14">
        <v>26396.9</v>
      </c>
      <c r="G29" s="14">
        <f ca="1">ROUND(INDIRECT(ADDRESS(ROW()+(0), COLUMN()+(-2), 1))*INDIRECT(ADDRESS(ROW()+(0), COLUMN()+(-1), 1)), 2)</f>
        <v>6467.23</v>
      </c>
    </row>
    <row r="30" spans="1:7" ht="13.50" thickBot="1" customHeight="1">
      <c r="A30" s="15"/>
      <c r="B30" s="15"/>
      <c r="C30" s="15"/>
      <c r="D30" s="15"/>
      <c r="E30" s="9" t="s">
        <v>68</v>
      </c>
      <c r="F30" s="9"/>
      <c r="G30" s="17">
        <f ca="1">ROUND(SUM(INDIRECT(ADDRESS(ROW()+(-1), COLUMN()+(0), 1)),INDIRECT(ADDRESS(ROW()+(-2), COLUMN()+(0), 1)),INDIRECT(ADDRESS(ROW()+(-3), COLUMN()+(0), 1)),INDIRECT(ADDRESS(ROW()+(-4), COLUMN()+(0), 1)),INDIRECT(ADDRESS(ROW()+(-5), COLUMN()+(0), 1)),INDIRECT(ADDRESS(ROW()+(-6), COLUMN()+(0), 1))), 2)</f>
        <v>99115.3</v>
      </c>
    </row>
    <row r="31" spans="1:7" ht="13.50" thickBot="1" customHeight="1">
      <c r="A31" s="15">
        <v>3</v>
      </c>
      <c r="B31" s="15"/>
      <c r="C31" s="15"/>
      <c r="D31" s="18" t="s">
        <v>69</v>
      </c>
      <c r="E31" s="18"/>
      <c r="F31" s="15"/>
      <c r="G31" s="15"/>
    </row>
    <row r="32" spans="1:7" ht="13.50" thickBot="1" customHeight="1">
      <c r="A32" s="19"/>
      <c r="B32" s="19"/>
      <c r="C32" s="20" t="s">
        <v>70</v>
      </c>
      <c r="D32" s="19" t="s">
        <v>71</v>
      </c>
      <c r="E32" s="13">
        <v>2</v>
      </c>
      <c r="F32" s="14">
        <f ca="1">ROUND(SUM(INDIRECT(ADDRESS(ROW()+(-2), COLUMN()+(1), 1)),INDIRECT(ADDRESS(ROW()+(-10), COLUMN()+(1), 1))), 2)</f>
        <v>101587</v>
      </c>
      <c r="G32" s="14">
        <f ca="1">ROUND(INDIRECT(ADDRESS(ROW()+(0), COLUMN()+(-2), 1))*INDIRECT(ADDRESS(ROW()+(0), COLUMN()+(-1), 1))/100, 2)</f>
        <v>2031.75</v>
      </c>
    </row>
    <row r="33" spans="1:7" ht="13.50" thickBot="1" customHeight="1">
      <c r="A33" s="21" t="s">
        <v>72</v>
      </c>
      <c r="B33" s="21"/>
      <c r="C33" s="22"/>
      <c r="D33" s="23"/>
      <c r="E33" s="24" t="s">
        <v>73</v>
      </c>
      <c r="F33" s="25"/>
      <c r="G33" s="26">
        <f ca="1">ROUND(SUM(INDIRECT(ADDRESS(ROW()+(-1), COLUMN()+(0), 1)),INDIRECT(ADDRESS(ROW()+(-3), COLUMN()+(0), 1)),INDIRECT(ADDRESS(ROW()+(-11), COLUMN()+(0), 1))), 2)</f>
        <v>103619</v>
      </c>
    </row>
  </sheetData>
  <mergeCells count="35">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A19:B19"/>
    <mergeCell ref="A20:B20"/>
    <mergeCell ref="A21:B21"/>
    <mergeCell ref="A22:B22"/>
    <mergeCell ref="E22:F22"/>
    <mergeCell ref="A23:B23"/>
    <mergeCell ref="D23:E23"/>
    <mergeCell ref="A24:B24"/>
    <mergeCell ref="A25:B25"/>
    <mergeCell ref="A26:B26"/>
    <mergeCell ref="A27:B27"/>
    <mergeCell ref="A28:B28"/>
    <mergeCell ref="A29:B29"/>
    <mergeCell ref="A30:B30"/>
    <mergeCell ref="E30:F30"/>
    <mergeCell ref="A31:B31"/>
    <mergeCell ref="D31:E31"/>
    <mergeCell ref="A32:B32"/>
    <mergeCell ref="A33:D33"/>
    <mergeCell ref="E33:F33"/>
  </mergeCells>
  <pageMargins left="0.147638" right="0.147638" top="0.206693" bottom="0.206693" header="0.0" footer="0.0"/>
  <pageSetup paperSize="9" orientation="portrait"/>
  <rowBreaks count="0" manualBreakCount="0">
    </rowBreaks>
</worksheet>
</file>