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<sst xmlns="http://schemas.openxmlformats.org/spreadsheetml/2006/main" count="44" uniqueCount="44">
  <si>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</si>
  <si>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CNE010</t>
  </si>
  <si>
    <t xml:space="preserve">m³</t>
  </si>
  <si>
    <t xml:space="preserve">Enano de fundación.</t>
  </si>
  <si>
    <r>
      <rPr>
        <sz val="8.25"/>
        <color rgb="FF000000"/>
        <rFont val="Arial"/>
        <family val="2"/>
      </rPr>
      <t xml:space="preserve">Enano de fundación de hormigón armado para columnas, realizado con hormigón H-21, condición de exposición no agresiva, tamaño máximo del agregado 19,0 mm, ámbito de consistencia A-3, elaborado, y colado desde camión, y acero ADN 420, con una cuantía aproximada de 95 kg/m³. Incluso alambre de atar y separadores. El precio incluye el corte, doblado y armado del acero en el obrador y el montaje en el lugar definitivo de su colocación en obra, pero no incluye el encofrado.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</si>
  <si>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</si>
  <si>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</si>
  <si>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</si>
  <si>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</si>
  <si>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</si>
  <si>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</si>
  <si>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</si>
  <si>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mt07sep010ac</t>
  </si>
  <si>
    <t xml:space="preserve">Ud</t>
  </si>
  <si>
    <t xml:space="preserve">Separador homologado de plástico, para armaduras de columnas de varios diámetros.</t>
  </si>
  <si>
    <t xml:space="preserve">mt07aco090b</t>
  </si>
  <si>
    <t xml:space="preserve">kg</t>
  </si>
  <si>
    <t xml:space="preserve">Acero en barras nervuradas, ADN 420, de varios diámetros, según IRAM-IAS U 500-528.</t>
  </si>
  <si>
    <t xml:space="preserve">mt08var050</t>
  </si>
  <si>
    <t xml:space="preserve">kg</t>
  </si>
  <si>
    <t xml:space="preserve">Alambre galvanizado para atar, de 1,30 mm de diámetro.</t>
  </si>
  <si>
    <t xml:space="preserve">mt10haf071alc</t>
  </si>
  <si>
    <t xml:space="preserve">m³</t>
  </si>
  <si>
    <t xml:space="preserve">Hormigón H-21, condición de exposición no agresiva, tamaño máximo del agregado 19 mm, ámbito de consistencia A-3, elaborado, según CIRSOC 201 1982.</t>
  </si>
  <si>
    <t xml:space="preserve">Subtotal materiales:</t>
  </si>
  <si>
    <t xml:space="preserve">Mano de obra</t>
  </si>
  <si>
    <t xml:space="preserve">mo043</t>
  </si>
  <si>
    <t xml:space="preserve">h</t>
  </si>
  <si>
    <t xml:space="preserve">Oficial armador de hierro.</t>
  </si>
  <si>
    <t xml:space="preserve">mo090</t>
  </si>
  <si>
    <t xml:space="preserve">h</t>
  </si>
  <si>
    <t xml:space="preserve">Medio oficial armador de hierro.</t>
  </si>
  <si>
    <t xml:space="preserve">mo045</t>
  </si>
  <si>
    <t xml:space="preserve">h</t>
  </si>
  <si>
    <t xml:space="preserve">Oficial armador en hormigón.</t>
  </si>
  <si>
    <t xml:space="preserve">mo092</t>
  </si>
  <si>
    <t xml:space="preserve">h</t>
  </si>
  <si>
    <t xml:space="preserve">Medio oficial armador en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</si>
  <si>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</si>
  <si>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</si>
  <si>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</si>
  <si>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</si>
  <si>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$ 3.503,77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</si>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</sst>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85" customWidth="1"/>
    <col min="4" max="4" width="6.80" customWidth="1"/>
    <col min="5" max="5" width="70.89" customWidth="1"/>
    <col min="6" max="6" width="10.71" customWidth="1"/>
    <col min="7" max="7" width="13.26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12</v>
      </c>
      <c r="G10" s="12">
        <v>1.39</v>
      </c>
      <c r="H10" s="12">
        <f ca="1">ROUND(INDIRECT(ADDRESS(ROW()+(0), COLUMN()+(-2), 1))*INDIRECT(ADDRESS(ROW()+(0), COLUMN()+(-1), 1)), 2)</f>
        <v>16.68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99.75</v>
      </c>
      <c r="G11" s="12">
        <v>45.28</v>
      </c>
      <c r="H11" s="12">
        <f ca="1">ROUND(INDIRECT(ADDRESS(ROW()+(0), COLUMN()+(-2), 1))*INDIRECT(ADDRESS(ROW()+(0), COLUMN()+(-1), 1)), 2)</f>
        <v>4516.68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0.95</v>
      </c>
      <c r="G12" s="12">
        <v>25.22</v>
      </c>
      <c r="H12" s="12">
        <f ca="1">ROUND(INDIRECT(ADDRESS(ROW()+(0), COLUMN()+(-2), 1))*INDIRECT(ADDRESS(ROW()+(0), COLUMN()+(-1), 1)), 2)</f>
        <v>23.96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1.05</v>
      </c>
      <c r="G13" s="14">
        <v>3261.93</v>
      </c>
      <c r="H13" s="14">
        <f ca="1">ROUND(INDIRECT(ADDRESS(ROW()+(0), COLUMN()+(-2), 1))*INDIRECT(ADDRESS(ROW()+(0), COLUMN()+(-1), 1)), 2)</f>
        <v>3425.03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7982.35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0.984</v>
      </c>
      <c r="G16" s="12">
        <v>35334.3</v>
      </c>
      <c r="H16" s="12">
        <f ca="1">ROUND(INDIRECT(ADDRESS(ROW()+(0), COLUMN()+(-2), 1))*INDIRECT(ADDRESS(ROW()+(0), COLUMN()+(-1), 1)), 2)</f>
        <v>34768.9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1.23</v>
      </c>
      <c r="G17" s="12">
        <v>26396.9</v>
      </c>
      <c r="H17" s="12">
        <f ca="1">ROUND(INDIRECT(ADDRESS(ROW()+(0), COLUMN()+(-2), 1))*INDIRECT(ADDRESS(ROW()+(0), COLUMN()+(-1), 1)), 2)</f>
        <v>32468.1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1">
        <v>0.076</v>
      </c>
      <c r="G18" s="12">
        <v>35334.3</v>
      </c>
      <c r="H18" s="12">
        <f ca="1">ROUND(INDIRECT(ADDRESS(ROW()+(0), COLUMN()+(-2), 1))*INDIRECT(ADDRESS(ROW()+(0), COLUMN()+(-1), 1)), 2)</f>
        <v>2685.41</v>
      </c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0.302</v>
      </c>
      <c r="G19" s="14">
        <v>26396.9</v>
      </c>
      <c r="H19" s="14">
        <f ca="1">ROUND(INDIRECT(ADDRESS(ROW()+(0), COLUMN()+(-2), 1))*INDIRECT(ADDRESS(ROW()+(0), COLUMN()+(-1), 1)), 2)</f>
        <v>7971.85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1))), 2)</f>
        <v>77894.3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9"/>
      <c r="B22" s="19"/>
      <c r="C22" s="20" t="s">
        <v>40</v>
      </c>
      <c r="D22" s="20"/>
      <c r="E22" s="19" t="s">
        <v>41</v>
      </c>
      <c r="F22" s="13">
        <v>2</v>
      </c>
      <c r="G22" s="14">
        <f ca="1">ROUND(SUM(INDIRECT(ADDRESS(ROW()+(-2), COLUMN()+(1), 1)),INDIRECT(ADDRESS(ROW()+(-8), COLUMN()+(1), 1))), 2)</f>
        <v>85876.7</v>
      </c>
      <c r="H22" s="14">
        <f ca="1">ROUND(INDIRECT(ADDRESS(ROW()+(0), COLUMN()+(-2), 1))*INDIRECT(ADDRESS(ROW()+(0), COLUMN()+(-1), 1))/100, 2)</f>
        <v>1717.53</v>
      </c>
    </row>
    <row r="23" spans="1:8" ht="13.50" thickBot="1" customHeight="1">
      <c r="A23" s="21" t="s">
        <v>42</v>
      </c>
      <c r="B23" s="21"/>
      <c r="C23" s="22"/>
      <c r="D23" s="22"/>
      <c r="E23" s="23"/>
      <c r="F23" s="24" t="s">
        <v>43</v>
      </c>
      <c r="G23" s="25"/>
      <c r="H23" s="26">
        <f ca="1">ROUND(SUM(INDIRECT(ADDRESS(ROW()+(-1), COLUMN()+(0), 1)),INDIRECT(ADDRESS(ROW()+(-3), COLUMN()+(0), 1)),INDIRECT(ADDRESS(ROW()+(-9), COLUMN()+(0), 1))), 2)</f>
        <v>87594.2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