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<sst xmlns="http://schemas.openxmlformats.org/spreadsheetml/2006/main" count="50" uniqueCount="50">
  <si>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</si>
  <si>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NIH122</t>
  </si>
  <si>
    <t xml:space="preserve">Ud</t>
  </si>
  <si>
    <t xml:space="preserve">Impermeabilización de ducha de obra con canaleta de drenaje, sistema Schlüter-KERDI-LINE-VARIO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</si>
  <si>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canaleta de drenaje, sistema Schlüter-KERDI-LINE-VARIO "SCHLÜTER-SYSTEMS", compuesta por, kit Schlüter-KERDI-LINE-VARIO-H 40 G5 "SCHLÜTER-SYSTEMS", formado por canaleta de drenaje de 140 mm de longitud con membrana impermeabilizante flexible de polietileno, elemento portante de la canaleta de 65 mm de altura, sumidero sifónico giratorio 360° de sifón invertido de salida horizontal de 40 mm de diámetro, caño de desagüe de 40 mm de diámetro, tapa de protección, pieza para prueba de estanqueidad y dos piezas para la resolución de ángulos internos en tratamientos impermeabilizantes, con unión termosellada entre la canaleta y la lámina, perfil de drenaje cortable, de acero inoxidable AISI 316L, acabado cepillado, Schlüter-KERDI-LINE-VARIO D9 EB 120 "SCHLÜTER-SYSTEMS", de 1200x26x7 mm, membrana impermeabilizante, desolidarizante y difusora de vapor de agua de polietileno con estructura cuadriculada, de 3 mm de espesor, Schlüter-DITRA 30M "SCHLÜTER-SYSTEMS", fijada al soporte con adhesivo cementoso de fraguado normal C1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cañerías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</si>
  <si>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</si>
  <si>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</si>
  <si>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</si>
  <si>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</si>
  <si>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</si>
  <si>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</si>
  <si>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</si>
  <si>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mt15res170a</t>
  </si>
  <si>
    <t xml:space="preserve">Ud</t>
  </si>
  <si>
    <t xml:space="preserve">Kit Schlüter-KERDI-LINE-VARIO-H 40 G5 "SCHLÜTER-SYSTEMS", formado por canaleta de drenaje de 140 mm de longitud con membrana impermeabilizante flexible de polietileno, elemento portante de la canaleta de 65 mm de altura, sumidero sifónico giratorio 360° de sifón invertido de salida horizontal de 40 mm de diámetro, caño de desagüe de 40 mm de diámetro, tapa de protección, pieza para prueba de estanqueidad y dos piezas para la resolución de ángulos internos en tratamientos impermeabilizantes, con unión termosellada entre la canaleta y la lámina, para impermeabilización y desagüe de ducha de obra.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</si>
  <si>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</si>
  <si>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</si>
  <si>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</si>
  <si>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</si>
  <si>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</si>
  <si>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</si>
  <si>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</si>
  <si>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</si>
  <si>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</si>
  <si>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</si>
  <si>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</si>
  <si>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</si>
  <si>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</si>
  <si>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</si>
  <si>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</si>
  <si>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mt15res050a</t>
  </si>
  <si>
    <t xml:space="preserve">Ud</t>
  </si>
  <si>
    <t xml:space="preserve">Pieza para la resolución de encuentros con cañerías pasantes de 25 mm de diámetro en tratamientos impermeabilizantes, Schlüter-KERDI-KM "SCHLÜTER-SYSTEMS".</t>
  </si>
  <si>
    <t xml:space="preserve">mt15res172a</t>
  </si>
  <si>
    <t xml:space="preserve">Ud</t>
  </si>
  <si>
    <t xml:space="preserve">Perfil de drenaje cortable, de acero inoxidable AISI 316L, acabado cepillado, Schlüter-KERDI-LINE-VARIO D9 EB 120 "SCHLÜTER-SYSTEMS", de 1200x26x7 mm, con dos tapones terminales, para desagüe de ducha de obra.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</si>
  <si>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</si>
  <si>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</si>
  <si>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</si>
  <si>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</si>
  <si>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</si>
  <si>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</si>
  <si>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</si>
  <si>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</si>
  <si>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</si>
  <si>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</si>
  <si>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</si>
  <si>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</si>
  <si>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$ 5.858,72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</si>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</sst>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0.21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92859.1</v>
      </c>
      <c r="G10" s="12">
        <f ca="1">ROUND(INDIRECT(ADDRESS(ROW()+(0), COLUMN()+(-2), 1))*INDIRECT(ADDRESS(ROW()+(0), COLUMN()+(-1), 1)), 2)</f>
        <v>92859.1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12.4</v>
      </c>
      <c r="F11" s="12">
        <v>4.57</v>
      </c>
      <c r="G11" s="12">
        <f ca="1">ROUND(INDIRECT(ADDRESS(ROW()+(0), COLUMN()+(-2), 1))*INDIRECT(ADDRESS(ROW()+(0), COLUMN()+(-1), 1)), 2)</f>
        <v>56.67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1.2</v>
      </c>
      <c r="F12" s="12">
        <v>7877.68</v>
      </c>
      <c r="G12" s="12">
        <f ca="1">ROUND(INDIRECT(ADDRESS(ROW()+(0), COLUMN()+(-2), 1))*INDIRECT(ADDRESS(ROW()+(0), COLUMN()+(-1), 1)), 2)</f>
        <v>9453.22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1.3</v>
      </c>
      <c r="F13" s="12">
        <v>4888.18</v>
      </c>
      <c r="G13" s="12">
        <f ca="1">ROUND(INDIRECT(ADDRESS(ROW()+(0), COLUMN()+(-2), 1))*INDIRECT(ADDRESS(ROW()+(0), COLUMN()+(-1), 1)), 2)</f>
        <v>6354.63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1648.53</v>
      </c>
      <c r="G14" s="12">
        <f ca="1">ROUND(INDIRECT(ADDRESS(ROW()+(0), COLUMN()+(-2), 1))*INDIRECT(ADDRESS(ROW()+(0), COLUMN()+(-1), 1)), 2)</f>
        <v>1978.24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8062.22</v>
      </c>
      <c r="G15" s="12">
        <f ca="1">ROUND(INDIRECT(ADDRESS(ROW()+(0), COLUMN()+(-2), 1))*INDIRECT(ADDRESS(ROW()+(0), COLUMN()+(-1), 1)), 2)</f>
        <v>40311.1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809.5</v>
      </c>
      <c r="G16" s="12">
        <f ca="1">ROUND(INDIRECT(ADDRESS(ROW()+(0), COLUMN()+(-2), 1))*INDIRECT(ADDRESS(ROW()+(0), COLUMN()+(-1), 1)), 2)</f>
        <v>1619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100253</v>
      </c>
      <c r="G17" s="14">
        <f ca="1">ROUND(INDIRECT(ADDRESS(ROW()+(0), COLUMN()+(-2), 1))*INDIRECT(ADDRESS(ROW()+(0), COLUMN()+(-1), 1)), 2)</f>
        <v>100253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252885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1.648</v>
      </c>
      <c r="F20" s="12">
        <v>11912.7</v>
      </c>
      <c r="G20" s="12">
        <f ca="1">ROUND(INDIRECT(ADDRESS(ROW()+(0), COLUMN()+(-2), 1))*INDIRECT(ADDRESS(ROW()+(0), COLUMN()+(-1), 1)), 2)</f>
        <v>19632.1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1.648</v>
      </c>
      <c r="F21" s="14">
        <v>8905.02</v>
      </c>
      <c r="G21" s="14">
        <f ca="1">ROUND(INDIRECT(ADDRESS(ROW()+(0), COLUMN()+(-2), 1))*INDIRECT(ADDRESS(ROW()+(0), COLUMN()+(-1), 1)), 2)</f>
        <v>14675.5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34307.5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287192</v>
      </c>
      <c r="G24" s="14">
        <f ca="1">ROUND(INDIRECT(ADDRESS(ROW()+(0), COLUMN()+(-2), 1))*INDIRECT(ADDRESS(ROW()+(0), COLUMN()+(-1), 1))/100, 2)</f>
        <v>5743.85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292936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