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<sst xmlns="http://schemas.openxmlformats.org/spreadsheetml/2006/main" count="91" uniqueCount="91">
  <si>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</si>
  <si>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QDC040</t>
  </si>
  <si>
    <t xml:space="preserve">m²</t>
  </si>
  <si>
    <t xml:space="preserve">Techo plano no transitable, no ventilado, ajardinada intensiva, tipo invertido. Impermeabilización con membranas de poliolefinas, tipo monocapa.</t>
  </si>
  <si>
    <r>
      <rPr>
        <sz val="8.25"/>
        <color rgb="FF000000"/>
        <rFont val="Arial"/>
        <family val="2"/>
      </rPr>
      <t xml:space="preserve">Techo plano no transitable, no ventilado, ajardinada intensiva, tipo invertido, pendiente del 1% al 5%. FORMACIÓN DE PENDIENTES: mediante encintado de limatesas, limahoyas y juntas con fajas para reglado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una membrana impermeabilizante flexible de polietileno, con ambas caras revestidas de geotextil no tejido, Schlüter-KERDI 200 "SCHLÜTER-SYSTEMS", de 0,2 mm de espesor, fijada al soporte en toda su superficie mediante adhesivo cementoso de fraguado normal, C1, color gris, y solapes fijados con adhesivo bicomponente Schlüter-KERDI-COLL-L; AISLAMIENTO TÉRMICO: panel rígido de poliestireno extruido, de superficie lisa y mecanizado lateral a media madera, de 50 mm de espesor, resistencia a compresión &gt;= 300 kPa; CAPA SEPARADORA BAJO PROTECCIÓN: geotextil no tejido compuesto por fibras de poliéster unidas por agujeteado, (150 g/m²); CAPA DRENANTE Y FILTRANTE: lámina drenante de estructura nodular de polietileno, Schlüter-TROBA-PLUS 8 "SCHLÜTER-SYSTEMS", con nódulos de 8 mm de altura, revestida de geotextil no tejido en su cara superior;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</si>
  <si>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</si>
  <si>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</si>
  <si>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</si>
  <si>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</si>
  <si>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</si>
  <si>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</si>
  <si>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</si>
  <si>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</si>
  <si>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</si>
  <si>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</si>
  <si>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</si>
  <si>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</si>
  <si>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</si>
  <si>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</si>
  <si>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</si>
  <si>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</si>
  <si>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</si>
  <si>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</si>
  <si>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</si>
  <si>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</si>
  <si>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</si>
  <si>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</si>
  <si>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</si>
  <si>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</si>
  <si>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</si>
  <si>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</si>
  <si>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</si>
  <si>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</si>
  <si>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mt09mcr021g</t>
  </si>
  <si>
    <t xml:space="preserve">kg</t>
  </si>
  <si>
    <t xml:space="preserve">Adhesivo cementoso de fraguado normal, C1, color gris.</t>
  </si>
  <si>
    <t xml:space="preserve">mt15res010a</t>
  </si>
  <si>
    <t xml:space="preserve">m²</t>
  </si>
  <si>
    <t xml:space="preserve">Membrana impermeabilizante flexible de polietileno, con ambas caras revestidas de geotextil no tejido, Schlüter-KERDI 200 "SCHLÜTER-SYSTEMS", de 0,2 mm de espesor.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</si>
  <si>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</si>
  <si>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</si>
  <si>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</si>
  <si>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mt16pxa010abq</t>
  </si>
  <si>
    <t xml:space="preserve">m²</t>
  </si>
  <si>
    <t xml:space="preserve">Panel rígido de poliestireno extruido, de superficie lisa y mecanizado lateral a media madera, de 50 mm de espesor, resistencia a compresión &gt;= 300 kPa, resistencia térmica 1,5 m²K/W, conductividad térmica 0,033 W/(mK), Euroclase E de reacción al fuego, con código de designación XPS-EN 13164-T1-CS(10/Y)300-DS(70,90)-DLT(2)5-CC(2/1,5/50)125-WL(T)0,7-WD(V)3-FTCD1.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</si>
  <si>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</si>
  <si>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</si>
  <si>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</si>
  <si>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mt15res340a</t>
  </si>
  <si>
    <t xml:space="preserve">m²</t>
  </si>
  <si>
    <t xml:space="preserve">Lámina drenante de estructura nodular de polietileno, Schlüter-TROBA-PLUS 8 "SCHLÜTER-SYSTEMS", con nódulos de 8 mm de altura, revestida de geotextil no tejido en su cara superior, suministrada en rollos de 12,5 m de longitud.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</si>
  <si>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</si>
  <si>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</si>
  <si>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</si>
  <si>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</si>
  <si>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</si>
  <si>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</si>
  <si>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</si>
  <si>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</si>
  <si>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</si>
  <si>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</si>
  <si>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</si>
  <si>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</si>
  <si>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</si>
  <si>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</si>
  <si>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</si>
  <si>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</si>
  <si>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</si>
  <si>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</si>
  <si>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</si>
  <si>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</si>
  <si>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</si>
  <si>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</si>
  <si>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</si>
  <si>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</si>
  <si>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</si>
  <si>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</si>
  <si>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</si>
  <si>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</si>
  <si>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</si>
  <si>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</si>
  <si>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</si>
  <si>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</si>
  <si>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</si>
  <si>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</si>
  <si>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</si>
  <si>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</si>
  <si>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</si>
  <si>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</si>
  <si>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$ 30.086,88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</si>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</sst>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39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1776.83</v>
      </c>
      <c r="H11" s="12">
        <f ca="1">ROUND(INDIRECT(ADDRESS(ROW()+(0), COLUMN()+(-2), 1))*INDIRECT(ADDRESS(ROW()+(0), COLUMN()+(-1), 1)), 2)</f>
        <v>177.68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4</v>
      </c>
      <c r="G17" s="12">
        <v>4.57</v>
      </c>
      <c r="H17" s="12">
        <f ca="1">ROUND(INDIRECT(ADDRESS(ROW()+(0), COLUMN()+(-2), 1))*INDIRECT(ADDRESS(ROW()+(0), COLUMN()+(-1), 1)), 2)</f>
        <v>18.28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8062.22</v>
      </c>
      <c r="H18" s="12">
        <f ca="1">ROUND(INDIRECT(ADDRESS(ROW()+(0), COLUMN()+(-2), 1))*INDIRECT(ADDRESS(ROW()+(0), COLUMN()+(-1), 1)), 2)</f>
        <v>8868.44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0.105</v>
      </c>
      <c r="G19" s="12">
        <v>4888.18</v>
      </c>
      <c r="H19" s="12">
        <f ca="1">ROUND(INDIRECT(ADDRESS(ROW()+(0), COLUMN()+(-2), 1))*INDIRECT(ADDRESS(ROW()+(0), COLUMN()+(-1), 1)), 2)</f>
        <v>513.26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4022.5</v>
      </c>
      <c r="H20" s="12">
        <f ca="1">ROUND(INDIRECT(ADDRESS(ROW()+(0), COLUMN()+(-2), 1))*INDIRECT(ADDRESS(ROW()+(0), COLUMN()+(-1), 1)), 2)</f>
        <v>4223.63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278.44</v>
      </c>
      <c r="H21" s="12">
        <f ca="1">ROUND(INDIRECT(ADDRESS(ROW()+(0), COLUMN()+(-2), 1))*INDIRECT(ADDRESS(ROW()+(0), COLUMN()+(-1), 1)), 2)</f>
        <v>292.36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8291.87</v>
      </c>
      <c r="H22" s="12">
        <f ca="1">ROUND(INDIRECT(ADDRESS(ROW()+(0), COLUMN()+(-2), 1))*INDIRECT(ADDRESS(ROW()+(0), COLUMN()+(-1), 1)), 2)</f>
        <v>8706.46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3">
        <v>0.25</v>
      </c>
      <c r="G23" s="14">
        <v>239.8</v>
      </c>
      <c r="H23" s="14">
        <f ca="1">ROUND(INDIRECT(ADDRESS(ROW()+(0), COLUMN()+(-2), 1))*INDIRECT(ADDRESS(ROW()+(0), COLUMN()+(-1), 1)), 2)</f>
        <v>59.95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22941.8</v>
      </c>
    </row>
    <row r="25" spans="1:8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3">
        <v>0.028</v>
      </c>
      <c r="G26" s="14">
        <v>886.15</v>
      </c>
      <c r="H26" s="14">
        <f ca="1">ROUND(INDIRECT(ADDRESS(ROW()+(0), COLUMN()+(-2), 1))*INDIRECT(ADDRESS(ROW()+(0), COLUMN()+(-1), 1)), 2)</f>
        <v>24.81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24.81</v>
      </c>
    </row>
    <row r="28" spans="1:8" ht="13.50" thickBot="1" customHeight="1">
      <c r="A28" s="15">
        <v>3</v>
      </c>
      <c r="B28" s="15"/>
      <c r="C28" s="15"/>
      <c r="D28" s="18" t="s">
        <v>60</v>
      </c>
      <c r="E28" s="18"/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0.097</v>
      </c>
      <c r="G29" s="12">
        <v>11912.7</v>
      </c>
      <c r="H29" s="12">
        <f ca="1">ROUND(INDIRECT(ADDRESS(ROW()+(0), COLUMN()+(-2), 1))*INDIRECT(ADDRESS(ROW()+(0), COLUMN()+(-1), 1)), 2)</f>
        <v>1155.53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0.443</v>
      </c>
      <c r="G30" s="12">
        <v>8579.62</v>
      </c>
      <c r="H30" s="12">
        <f ca="1">ROUND(INDIRECT(ADDRESS(ROW()+(0), COLUMN()+(-2), 1))*INDIRECT(ADDRESS(ROW()+(0), COLUMN()+(-1), 1)), 2)</f>
        <v>3800.77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0.183</v>
      </c>
      <c r="G31" s="12">
        <v>11912.7</v>
      </c>
      <c r="H31" s="12">
        <f ca="1">ROUND(INDIRECT(ADDRESS(ROW()+(0), COLUMN()+(-2), 1))*INDIRECT(ADDRESS(ROW()+(0), COLUMN()+(-1), 1)), 2)</f>
        <v>2180.02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0.183</v>
      </c>
      <c r="G32" s="12">
        <v>8905.02</v>
      </c>
      <c r="H32" s="12">
        <f ca="1">ROUND(INDIRECT(ADDRESS(ROW()+(0), COLUMN()+(-2), 1))*INDIRECT(ADDRESS(ROW()+(0), COLUMN()+(-1), 1)), 2)</f>
        <v>1629.62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0.054</v>
      </c>
      <c r="G33" s="12">
        <v>12241</v>
      </c>
      <c r="H33" s="12">
        <f ca="1">ROUND(INDIRECT(ADDRESS(ROW()+(0), COLUMN()+(-2), 1))*INDIRECT(ADDRESS(ROW()+(0), COLUMN()+(-1), 1)), 2)</f>
        <v>661.02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0.054</v>
      </c>
      <c r="G34" s="12">
        <v>8905.02</v>
      </c>
      <c r="H34" s="12">
        <f ca="1">ROUND(INDIRECT(ADDRESS(ROW()+(0), COLUMN()+(-2), 1))*INDIRECT(ADDRESS(ROW()+(0), COLUMN()+(-1), 1)), 2)</f>
        <v>480.87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0.13</v>
      </c>
      <c r="G35" s="12">
        <v>11912.7</v>
      </c>
      <c r="H35" s="12">
        <f ca="1">ROUND(INDIRECT(ADDRESS(ROW()+(0), COLUMN()+(-2), 1))*INDIRECT(ADDRESS(ROW()+(0), COLUMN()+(-1), 1)), 2)</f>
        <v>1548.65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3">
        <v>0.13</v>
      </c>
      <c r="G36" s="14">
        <v>8579.62</v>
      </c>
      <c r="H36" s="14">
        <f ca="1">ROUND(INDIRECT(ADDRESS(ROW()+(0), COLUMN()+(-2), 1))*INDIRECT(ADDRESS(ROW()+(0), COLUMN()+(-1), 1)), 2)</f>
        <v>1115.35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12571.8</v>
      </c>
    </row>
    <row r="38" spans="1:8" ht="13.50" thickBot="1" customHeight="1">
      <c r="A38" s="15">
        <v>4</v>
      </c>
      <c r="B38" s="15"/>
      <c r="C38" s="15"/>
      <c r="D38" s="18" t="s">
        <v>86</v>
      </c>
      <c r="E38" s="18"/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19" t="s">
        <v>88</v>
      </c>
      <c r="E39" s="19"/>
      <c r="F39" s="13">
        <v>2</v>
      </c>
      <c r="G39" s="14">
        <f ca="1">ROUND(SUM(INDIRECT(ADDRESS(ROW()+(-2), COLUMN()+(1), 1)),INDIRECT(ADDRESS(ROW()+(-12), COLUMN()+(1), 1)),INDIRECT(ADDRESS(ROW()+(-15), COLUMN()+(1), 1))), 2)</f>
        <v>35538.5</v>
      </c>
      <c r="H39" s="14">
        <f ca="1">ROUND(INDIRECT(ADDRESS(ROW()+(0), COLUMN()+(-2), 1))*INDIRECT(ADDRESS(ROW()+(0), COLUMN()+(-1), 1))/100, 2)</f>
        <v>710.77</v>
      </c>
    </row>
    <row r="40" spans="1:8" ht="13.50" thickBot="1" customHeight="1">
      <c r="A40" s="21" t="s">
        <v>89</v>
      </c>
      <c r="B40" s="21"/>
      <c r="C40" s="22"/>
      <c r="D40" s="23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1)),INDIRECT(ADDRESS(ROW()+(-13), COLUMN()+(0), 1)),INDIRECT(ADDRESS(ROW()+(-16), COLUMN()+(0), 1))), 2)</f>
        <v>36249.3</v>
      </c>
    </row>
  </sheetData>
  <mergeCells count="72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F24:G24"/>
    <mergeCell ref="A25:B25"/>
    <mergeCell ref="D25:F25"/>
    <mergeCell ref="A26:B26"/>
    <mergeCell ref="D26:E26"/>
    <mergeCell ref="A27:B27"/>
    <mergeCell ref="D27:E27"/>
    <mergeCell ref="F27:G27"/>
    <mergeCell ref="A28:B28"/>
    <mergeCell ref="D28:F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F37:G37"/>
    <mergeCell ref="A38:B38"/>
    <mergeCell ref="D38:F38"/>
    <mergeCell ref="A39:B39"/>
    <mergeCell ref="D39:E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