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<sst xmlns="http://schemas.openxmlformats.org/spreadsheetml/2006/main" count="74" uniqueCount="74">
  <si>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</si>
  <si>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ZCB013</t>
  </si>
  <si>
    <t xml:space="preserve">Ud</t>
  </si>
  <si>
    <t xml:space="preserve">Incorporación de captador solar térmico para instalación colectiva, en fachada.</t>
  </si>
  <si>
    <r>
      <rPr>
        <sz val="8.25"/>
        <color rgb="FF000000"/>
        <rFont val="Arial"/>
        <family val="2"/>
      </rPr>
      <t xml:space="preserve">Rehabilitación energética de edificio mediante la incorporación de captador solar térmico de caños de vacío, con posibilidad de giro de los caños, con panel de montaje vertical de 720x2220x120 mm, superficie útil 1,125 m², rendimiento óptico 0,73 y coeficiente de pérdidas primario 0,18 W/m²K, compuesto de panel de 16 caños de vidrio con borosilicato unidos mediante carcasa de acero galvanizado prelacado, colocado sobre estructura soporte para fachada, interacumulador de acero vitrificado, FE 300/3 MR, con intercambiador de un serpentín, de suelo, 300 l, eficiencia energética clase B, altura 1775 mm, diámetro 660 mm, sonda de temperatura, vaso de expansión, capacidad 25 l, "SAUNIER DUVAL", especial para aplicaciones de energía solar térmica y 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 Incluso accesorios de montaje y fijación, conjunto de conexiones hidráulicas entre captadores solares térmicos, líquido de relleno para captador solar térmico, válvula de seguridad, purgador, válvulas de corte y demás accesorios, válvulas de corte, elementos de montaje y accesorios necesarios para su correcto funcionamiento, manómetro y elementos de montaje y conexión necesarios para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</si>
  <si>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</si>
  <si>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</si>
  <si>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</si>
  <si>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</si>
  <si>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</si>
  <si>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</si>
  <si>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</si>
  <si>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mt38csg200a</t>
  </si>
  <si>
    <t xml:space="preserve">Ud</t>
  </si>
  <si>
    <t xml:space="preserve">Captador solar térmico de caños de vacío, con posibilidad de giro de los caños, con panel de montaje vertical de 720x2220x120 mm, superficie útil 1,125 m², rendimiento óptico 0,73 y coeficiente de pérdidas primario 0,18 W/m²K, compuesto de panel de 16 caños de vidrio con borosilicato unidos mediante carcasa de acero galvanizado prelacado.</t>
  </si>
  <si>
    <t xml:space="preserve">mt38csg208a</t>
  </si>
  <si>
    <t xml:space="preserve">Ud</t>
  </si>
  <si>
    <t xml:space="preserve">Soportes para fijación a fachada vertical de captador solar térmico de caños de vacío.</t>
  </si>
  <si>
    <t xml:space="preserve">mt38csg040</t>
  </si>
  <si>
    <t xml:space="preserve">Ud</t>
  </si>
  <si>
    <t xml:space="preserve">Kit de conexiones hidráulicas para captadores solares térmicos, con conexiones aisladas, tapones, pasacables y racores.</t>
  </si>
  <si>
    <t xml:space="preserve">mt38csg120</t>
  </si>
  <si>
    <t xml:space="preserve">Ud</t>
  </si>
  <si>
    <t xml:space="preserve">Purgador automático, especial para aplicaciones de energía solar térmica, equipado con válvula de esfera y cámara de acumulación de vapor.</t>
  </si>
  <si>
    <t xml:space="preserve">mt38csg110</t>
  </si>
  <si>
    <t xml:space="preserve">Ud</t>
  </si>
  <si>
    <t xml:space="preserve">Válvula de seguridad especial para aplicaciones de energía solar térmica, para una temperatura máxima de 130°C.</t>
  </si>
  <si>
    <t xml:space="preserve">mt38csg100</t>
  </si>
  <si>
    <t xml:space="preserve">l</t>
  </si>
  <si>
    <t xml:space="preserve">Solución agua-glicol para relleno de captador solar térmico, para una temperatura de trabajo de -28°C a +200°C.</t>
  </si>
  <si>
    <t xml:space="preserve">mt37sve010d</t>
  </si>
  <si>
    <t xml:space="preserve">Ud</t>
  </si>
  <si>
    <t xml:space="preserve">Válvula de esfera de latón niquelado para roscar de 1".</t>
  </si>
  <si>
    <t xml:space="preserve">mt38css103b</t>
  </si>
  <si>
    <t xml:space="preserve">Ud</t>
  </si>
  <si>
    <t xml:space="preserve">Interacumulador de acero vitrificado, FE 300/3 MR, con intercambiador de un serpentín, de suelo, 300 l, eficiencia energética clase B, altura 1775 mm, diámetro 660 mm, sonda de temperatura.</t>
  </si>
  <si>
    <t xml:space="preserve">mt37svs010c</t>
  </si>
  <si>
    <t xml:space="preserve">Ud</t>
  </si>
  <si>
    <t xml:space="preserve">Válvula de seguridad, de latón, con rosca de 1/2" de diámetro, tarada a 6 bar de presión.</t>
  </si>
  <si>
    <t xml:space="preserve">mt38css700c</t>
  </si>
  <si>
    <t xml:space="preserve">Ud</t>
  </si>
  <si>
    <t xml:space="preserve">Vaso de expansión, capacidad 25 l, "SAUNIER DUVAL", especial para aplicaciones de energía solar térmica.</t>
  </si>
  <si>
    <t xml:space="preserve">mt38vex015</t>
  </si>
  <si>
    <t xml:space="preserve">Ud</t>
  </si>
  <si>
    <t xml:space="preserve">Conexión para vasos de expansión, formada por soportes y latiguillos de conexión.</t>
  </si>
  <si>
    <t xml:space="preserve">mt42www040</t>
  </si>
  <si>
    <t xml:space="preserve">Ud</t>
  </si>
  <si>
    <t xml:space="preserve">Manómetro con baño de glicerina y diámetro de esfera de 100 mm, con toma vertical, para montaje roscado de 1/2", escala de presión de 0 a 5 bar.</t>
  </si>
  <si>
    <t xml:space="preserve">mt38cst070b</t>
  </si>
  <si>
    <t xml:space="preserve">Ud</t>
  </si>
  <si>
    <t xml:space="preserve">Grupo hidráulico solar, formado por bomba de circulación con variador de frecuencia y central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piletas o agua caliente sanitaria, caudalímetro, válvula de seguridad, manómetro, válvulas de llenado y vaciado, caños flexibles con aislamiento y carcasa para aislamiento térmico.</t>
  </si>
  <si>
    <t xml:space="preserve">mt38www011</t>
  </si>
  <si>
    <t xml:space="preserve">Ud</t>
  </si>
  <si>
    <t xml:space="preserve">Material auxiliar para instalaciones de agua caliente sanitaria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</si>
  <si>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</si>
  <si>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</si>
  <si>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</si>
  <si>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</si>
  <si>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</si>
  <si>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</si>
  <si>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</si>
  <si>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Medio oficial instalador de captadores solares.</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</si>
  <si>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</si>
  <si>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</si>
  <si>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</si>
  <si>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</si>
  <si>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</si>
  <si>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</si>
  <si>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</si>
  <si>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</si>
  <si>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</si>
  <si>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</si>
  <si>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$ 5.828.108,51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</si>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</sst>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50.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980279</v>
      </c>
      <c r="H10" s="12">
        <f ca="1">ROUND(INDIRECT(ADDRESS(ROW()+(0), COLUMN()+(-2), 1))*INDIRECT(ADDRESS(ROW()+(0), COLUMN()+(-1), 1)), 2)</f>
        <v>980279</v>
      </c>
    </row>
    <row r="11" spans="1:8" ht="24.00" thickBot="1" customHeight="1">
      <c r="A11" s="1" t="s">
        <v>15</v>
      </c>
      <c r="B11" s="1"/>
      <c r="C11" s="10" t="s">
        <v>16</v>
      </c>
      <c r="D11" s="10"/>
      <c r="E11" s="1" t="s">
        <v>17</v>
      </c>
      <c r="F11" s="11">
        <v>1</v>
      </c>
      <c r="G11" s="12">
        <v>119401</v>
      </c>
      <c r="H11" s="12">
        <f ca="1">ROUND(INDIRECT(ADDRESS(ROW()+(0), COLUMN()+(-2), 1))*INDIRECT(ADDRESS(ROW()+(0), COLUMN()+(-1), 1)), 2)</f>
        <v>119401</v>
      </c>
    </row>
    <row r="12" spans="1:8" ht="24.00" thickBot="1" customHeight="1">
      <c r="A12" s="1" t="s">
        <v>18</v>
      </c>
      <c r="B12" s="1"/>
      <c r="C12" s="10" t="s">
        <v>19</v>
      </c>
      <c r="D12" s="10"/>
      <c r="E12" s="1" t="s">
        <v>20</v>
      </c>
      <c r="F12" s="11">
        <v>1</v>
      </c>
      <c r="G12" s="12">
        <v>109455</v>
      </c>
      <c r="H12" s="12">
        <f ca="1">ROUND(INDIRECT(ADDRESS(ROW()+(0), COLUMN()+(-2), 1))*INDIRECT(ADDRESS(ROW()+(0), COLUMN()+(-1), 1)), 2)</f>
        <v>109455</v>
      </c>
    </row>
    <row r="13" spans="1:8" ht="24.00" thickBot="1" customHeight="1">
      <c r="A13" s="1" t="s">
        <v>21</v>
      </c>
      <c r="B13" s="1"/>
      <c r="C13" s="10" t="s">
        <v>22</v>
      </c>
      <c r="D13" s="10"/>
      <c r="E13" s="1" t="s">
        <v>23</v>
      </c>
      <c r="F13" s="11">
        <v>1</v>
      </c>
      <c r="G13" s="12">
        <v>86863.9</v>
      </c>
      <c r="H13" s="12">
        <f ca="1">ROUND(INDIRECT(ADDRESS(ROW()+(0), COLUMN()+(-2), 1))*INDIRECT(ADDRESS(ROW()+(0), COLUMN()+(-1), 1)), 2)</f>
        <v>86863.9</v>
      </c>
    </row>
    <row r="14" spans="1:8" ht="24.00" thickBot="1" customHeight="1">
      <c r="A14" s="1" t="s">
        <v>24</v>
      </c>
      <c r="B14" s="1"/>
      <c r="C14" s="10" t="s">
        <v>25</v>
      </c>
      <c r="D14" s="10"/>
      <c r="E14" s="1" t="s">
        <v>26</v>
      </c>
      <c r="F14" s="11">
        <v>1</v>
      </c>
      <c r="G14" s="12">
        <v>46327.4</v>
      </c>
      <c r="H14" s="12">
        <f ca="1">ROUND(INDIRECT(ADDRESS(ROW()+(0), COLUMN()+(-2), 1))*INDIRECT(ADDRESS(ROW()+(0), COLUMN()+(-1), 1)), 2)</f>
        <v>46327.4</v>
      </c>
    </row>
    <row r="15" spans="1:8" ht="24.00" thickBot="1" customHeight="1">
      <c r="A15" s="1" t="s">
        <v>27</v>
      </c>
      <c r="B15" s="1"/>
      <c r="C15" s="10" t="s">
        <v>28</v>
      </c>
      <c r="D15" s="10"/>
      <c r="E15" s="1" t="s">
        <v>29</v>
      </c>
      <c r="F15" s="11">
        <v>1.16</v>
      </c>
      <c r="G15" s="12">
        <v>4776.02</v>
      </c>
      <c r="H15" s="12">
        <f ca="1">ROUND(INDIRECT(ADDRESS(ROW()+(0), COLUMN()+(-2), 1))*INDIRECT(ADDRESS(ROW()+(0), COLUMN()+(-1), 1)), 2)</f>
        <v>5540.18</v>
      </c>
    </row>
    <row r="16" spans="1:8" ht="13.50" thickBot="1" customHeight="1">
      <c r="A16" s="1" t="s">
        <v>30</v>
      </c>
      <c r="B16" s="1"/>
      <c r="C16" s="10" t="s">
        <v>31</v>
      </c>
      <c r="D16" s="10"/>
      <c r="E16" s="1" t="s">
        <v>32</v>
      </c>
      <c r="F16" s="11">
        <v>2</v>
      </c>
      <c r="G16" s="12">
        <v>191.56</v>
      </c>
      <c r="H16" s="12">
        <f ca="1">ROUND(INDIRECT(ADDRESS(ROW()+(0), COLUMN()+(-2), 1))*INDIRECT(ADDRESS(ROW()+(0), COLUMN()+(-1), 1)), 2)</f>
        <v>383.12</v>
      </c>
    </row>
    <row r="17" spans="1:8" ht="34.50" thickBot="1" customHeight="1">
      <c r="A17" s="1" t="s">
        <v>33</v>
      </c>
      <c r="B17" s="1"/>
      <c r="C17" s="10" t="s">
        <v>34</v>
      </c>
      <c r="D17" s="10"/>
      <c r="E17" s="1" t="s">
        <v>35</v>
      </c>
      <c r="F17" s="11">
        <v>1</v>
      </c>
      <c r="G17" s="12">
        <v>2.48353e+06</v>
      </c>
      <c r="H17" s="12">
        <f ca="1">ROUND(INDIRECT(ADDRESS(ROW()+(0), COLUMN()+(-2), 1))*INDIRECT(ADDRESS(ROW()+(0), COLUMN()+(-1), 1)), 2)</f>
        <v>2.48353e+06</v>
      </c>
    </row>
    <row r="18" spans="1:8" ht="24.00" thickBot="1" customHeight="1">
      <c r="A18" s="1" t="s">
        <v>36</v>
      </c>
      <c r="B18" s="1"/>
      <c r="C18" s="10" t="s">
        <v>37</v>
      </c>
      <c r="D18" s="10"/>
      <c r="E18" s="1" t="s">
        <v>38</v>
      </c>
      <c r="F18" s="11">
        <v>1</v>
      </c>
      <c r="G18" s="12">
        <v>69.71</v>
      </c>
      <c r="H18" s="12">
        <f ca="1">ROUND(INDIRECT(ADDRESS(ROW()+(0), COLUMN()+(-2), 1))*INDIRECT(ADDRESS(ROW()+(0), COLUMN()+(-1), 1)), 2)</f>
        <v>69.71</v>
      </c>
    </row>
    <row r="19" spans="1:8" ht="24.00" thickBot="1" customHeight="1">
      <c r="A19" s="1" t="s">
        <v>39</v>
      </c>
      <c r="B19" s="1"/>
      <c r="C19" s="10" t="s">
        <v>40</v>
      </c>
      <c r="D19" s="10"/>
      <c r="E19" s="1" t="s">
        <v>41</v>
      </c>
      <c r="F19" s="11">
        <v>1</v>
      </c>
      <c r="G19" s="12">
        <v>208951</v>
      </c>
      <c r="H19" s="12">
        <f ca="1">ROUND(INDIRECT(ADDRESS(ROW()+(0), COLUMN()+(-2), 1))*INDIRECT(ADDRESS(ROW()+(0), COLUMN()+(-1), 1)), 2)</f>
        <v>208951</v>
      </c>
    </row>
    <row r="20" spans="1:8" ht="24.00" thickBot="1" customHeight="1">
      <c r="A20" s="1" t="s">
        <v>42</v>
      </c>
      <c r="B20" s="1"/>
      <c r="C20" s="10" t="s">
        <v>43</v>
      </c>
      <c r="D20" s="10"/>
      <c r="E20" s="1" t="s">
        <v>44</v>
      </c>
      <c r="F20" s="11">
        <v>1</v>
      </c>
      <c r="G20" s="12">
        <v>73729.9</v>
      </c>
      <c r="H20" s="12">
        <f ca="1">ROUND(INDIRECT(ADDRESS(ROW()+(0), COLUMN()+(-2), 1))*INDIRECT(ADDRESS(ROW()+(0), COLUMN()+(-1), 1)), 2)</f>
        <v>73729.9</v>
      </c>
    </row>
    <row r="21" spans="1:8" ht="24.00" thickBot="1" customHeight="1">
      <c r="A21" s="1" t="s">
        <v>45</v>
      </c>
      <c r="B21" s="1"/>
      <c r="C21" s="10" t="s">
        <v>46</v>
      </c>
      <c r="D21" s="10"/>
      <c r="E21" s="1" t="s">
        <v>47</v>
      </c>
      <c r="F21" s="11">
        <v>1</v>
      </c>
      <c r="G21" s="12">
        <v>51688.5</v>
      </c>
      <c r="H21" s="12">
        <f ca="1">ROUND(INDIRECT(ADDRESS(ROW()+(0), COLUMN()+(-2), 1))*INDIRECT(ADDRESS(ROW()+(0), COLUMN()+(-1), 1)), 2)</f>
        <v>51688.5</v>
      </c>
    </row>
    <row r="22" spans="1:8" ht="97.50" thickBot="1" customHeight="1">
      <c r="A22" s="1" t="s">
        <v>48</v>
      </c>
      <c r="B22" s="1"/>
      <c r="C22" s="10" t="s">
        <v>49</v>
      </c>
      <c r="D22" s="10"/>
      <c r="E22" s="1" t="s">
        <v>50</v>
      </c>
      <c r="F22" s="11">
        <v>1</v>
      </c>
      <c r="G22" s="12">
        <v>1.21072e+06</v>
      </c>
      <c r="H22" s="12">
        <f ca="1">ROUND(INDIRECT(ADDRESS(ROW()+(0), COLUMN()+(-2), 1))*INDIRECT(ADDRESS(ROW()+(0), COLUMN()+(-1), 1)), 2)</f>
        <v>1.21072e+06</v>
      </c>
    </row>
    <row r="23" spans="1:8" ht="13.50" thickBot="1" customHeight="1">
      <c r="A23" s="1" t="s">
        <v>51</v>
      </c>
      <c r="B23" s="1"/>
      <c r="C23" s="10" t="s">
        <v>52</v>
      </c>
      <c r="D23" s="10"/>
      <c r="E23" s="1" t="s">
        <v>53</v>
      </c>
      <c r="F23" s="13">
        <v>1</v>
      </c>
      <c r="G23" s="14">
        <v>1731.31</v>
      </c>
      <c r="H23" s="14">
        <f ca="1">ROUND(INDIRECT(ADDRESS(ROW()+(0), COLUMN()+(-2), 1))*INDIRECT(ADDRESS(ROW()+(0), COLUMN()+(-1), 1)), 2)</f>
        <v>1731.31</v>
      </c>
    </row>
    <row r="24" spans="1:8" ht="13.50" thickBot="1" customHeight="1">
      <c r="A24" s="15"/>
      <c r="B24" s="15"/>
      <c r="C24" s="15"/>
      <c r="D24" s="15"/>
      <c r="E24" s="15"/>
      <c r="F24" s="9" t="s">
        <v>54</v>
      </c>
      <c r="G24" s="9"/>
      <c r="H24"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 2)</f>
        <v>5.37867e+06</v>
      </c>
    </row>
    <row r="25" spans="1:8" ht="13.50" thickBot="1" customHeight="1">
      <c r="A25" s="15">
        <v>2</v>
      </c>
      <c r="B25" s="15"/>
      <c r="C25" s="15"/>
      <c r="D25" s="15"/>
      <c r="E25" s="18" t="s">
        <v>55</v>
      </c>
      <c r="F25" s="18"/>
      <c r="G25" s="15"/>
      <c r="H25" s="15"/>
    </row>
    <row r="26" spans="1:8" ht="13.50" thickBot="1" customHeight="1">
      <c r="A26" s="1" t="s">
        <v>56</v>
      </c>
      <c r="B26" s="1"/>
      <c r="C26" s="10" t="s">
        <v>57</v>
      </c>
      <c r="D26" s="10"/>
      <c r="E26" s="1" t="s">
        <v>58</v>
      </c>
      <c r="F26" s="11">
        <v>3.501</v>
      </c>
      <c r="G26" s="12">
        <v>34893.3</v>
      </c>
      <c r="H26" s="12">
        <f ca="1">ROUND(INDIRECT(ADDRESS(ROW()+(0), COLUMN()+(-2), 1))*INDIRECT(ADDRESS(ROW()+(0), COLUMN()+(-1), 1)), 2)</f>
        <v>122162</v>
      </c>
    </row>
    <row r="27" spans="1:8" ht="13.50" thickBot="1" customHeight="1">
      <c r="A27" s="1" t="s">
        <v>59</v>
      </c>
      <c r="B27" s="1"/>
      <c r="C27" s="10" t="s">
        <v>60</v>
      </c>
      <c r="D27" s="10"/>
      <c r="E27" s="1" t="s">
        <v>61</v>
      </c>
      <c r="F27" s="11">
        <v>3.501</v>
      </c>
      <c r="G27" s="12">
        <v>25332.7</v>
      </c>
      <c r="H27" s="12">
        <f ca="1">ROUND(INDIRECT(ADDRESS(ROW()+(0), COLUMN()+(-2), 1))*INDIRECT(ADDRESS(ROW()+(0), COLUMN()+(-1), 1)), 2)</f>
        <v>88689.6</v>
      </c>
    </row>
    <row r="28" spans="1:8" ht="13.50" thickBot="1" customHeight="1">
      <c r="A28" s="1" t="s">
        <v>62</v>
      </c>
      <c r="B28" s="1"/>
      <c r="C28" s="10" t="s">
        <v>63</v>
      </c>
      <c r="D28" s="10"/>
      <c r="E28" s="1" t="s">
        <v>64</v>
      </c>
      <c r="F28" s="11">
        <v>2.159</v>
      </c>
      <c r="G28" s="12">
        <v>34893.3</v>
      </c>
      <c r="H28" s="12">
        <f ca="1">ROUND(INDIRECT(ADDRESS(ROW()+(0), COLUMN()+(-2), 1))*INDIRECT(ADDRESS(ROW()+(0), COLUMN()+(-1), 1)), 2)</f>
        <v>75334.7</v>
      </c>
    </row>
    <row r="29" spans="1:8" ht="13.50" thickBot="1" customHeight="1">
      <c r="A29" s="1" t="s">
        <v>65</v>
      </c>
      <c r="B29" s="1"/>
      <c r="C29" s="10" t="s">
        <v>66</v>
      </c>
      <c r="D29" s="10"/>
      <c r="E29" s="1" t="s">
        <v>67</v>
      </c>
      <c r="F29" s="13">
        <v>2.159</v>
      </c>
      <c r="G29" s="14">
        <v>25332.7</v>
      </c>
      <c r="H29" s="14">
        <f ca="1">ROUND(INDIRECT(ADDRESS(ROW()+(0), COLUMN()+(-2), 1))*INDIRECT(ADDRESS(ROW()+(0), COLUMN()+(-1), 1)), 2)</f>
        <v>54693.2</v>
      </c>
    </row>
    <row r="30" spans="1:8" ht="13.50" thickBot="1" customHeight="1">
      <c r="A30" s="15"/>
      <c r="B30" s="15"/>
      <c r="C30" s="15"/>
      <c r="D30" s="15"/>
      <c r="E30" s="15"/>
      <c r="F30" s="9" t="s">
        <v>68</v>
      </c>
      <c r="G30" s="9"/>
      <c r="H30" s="17">
        <f ca="1">ROUND(SUM(INDIRECT(ADDRESS(ROW()+(-1), COLUMN()+(0), 1)),INDIRECT(ADDRESS(ROW()+(-2), COLUMN()+(0), 1)),INDIRECT(ADDRESS(ROW()+(-3), COLUMN()+(0), 1)),INDIRECT(ADDRESS(ROW()+(-4), COLUMN()+(0), 1))), 2)</f>
        <v>340879</v>
      </c>
    </row>
    <row r="31" spans="1:8" ht="13.50" thickBot="1" customHeight="1">
      <c r="A31" s="15">
        <v>3</v>
      </c>
      <c r="B31" s="15"/>
      <c r="C31" s="15"/>
      <c r="D31" s="15"/>
      <c r="E31" s="18" t="s">
        <v>69</v>
      </c>
      <c r="F31" s="18"/>
      <c r="G31" s="15"/>
      <c r="H31" s="15"/>
    </row>
    <row r="32" spans="1:8" ht="13.50" thickBot="1" customHeight="1">
      <c r="A32" s="19"/>
      <c r="B32" s="19"/>
      <c r="C32" s="20" t="s">
        <v>70</v>
      </c>
      <c r="D32" s="20"/>
      <c r="E32" s="19" t="s">
        <v>71</v>
      </c>
      <c r="F32" s="13">
        <v>2</v>
      </c>
      <c r="G32" s="14">
        <f ca="1">ROUND(SUM(INDIRECT(ADDRESS(ROW()+(-2), COLUMN()+(1), 1)),INDIRECT(ADDRESS(ROW()+(-8), COLUMN()+(1), 1))), 2)</f>
        <v>5.71955e+06</v>
      </c>
      <c r="H32" s="14">
        <f ca="1">ROUND(INDIRECT(ADDRESS(ROW()+(0), COLUMN()+(-2), 1))*INDIRECT(ADDRESS(ROW()+(0), COLUMN()+(-1), 1))/100, 2)</f>
        <v>114391</v>
      </c>
    </row>
    <row r="33" spans="1:8" ht="13.50" thickBot="1" customHeight="1">
      <c r="A33" s="21" t="s">
        <v>72</v>
      </c>
      <c r="B33" s="21"/>
      <c r="C33" s="22"/>
      <c r="D33" s="22"/>
      <c r="E33" s="23"/>
      <c r="F33" s="24" t="s">
        <v>73</v>
      </c>
      <c r="G33" s="25"/>
      <c r="H33" s="26">
        <f ca="1">ROUND(SUM(INDIRECT(ADDRESS(ROW()+(-1), COLUMN()+(0), 1)),INDIRECT(ADDRESS(ROW()+(-3), COLUMN()+(0), 1)),INDIRECT(ADDRESS(ROW()+(-9), COLUMN()+(0), 1))), 2)</f>
        <v>5.83394e+06</v>
      </c>
    </row>
  </sheetData>
  <mergeCells count="6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F24:G24"/>
    <mergeCell ref="A25:B25"/>
    <mergeCell ref="C25:D25"/>
    <mergeCell ref="E25:F25"/>
    <mergeCell ref="A26:B26"/>
    <mergeCell ref="C26:D26"/>
    <mergeCell ref="A27:B27"/>
    <mergeCell ref="C27:D27"/>
    <mergeCell ref="A28:B28"/>
    <mergeCell ref="C28:D28"/>
    <mergeCell ref="A29:B29"/>
    <mergeCell ref="C29:D29"/>
    <mergeCell ref="A30:B30"/>
    <mergeCell ref="C30:D30"/>
    <mergeCell ref="F30:G30"/>
    <mergeCell ref="A31:B31"/>
    <mergeCell ref="C31:D31"/>
    <mergeCell ref="E31:F31"/>
    <mergeCell ref="A32:B32"/>
    <mergeCell ref="C32:D32"/>
    <mergeCell ref="A33:E33"/>
    <mergeCell ref="F33:G33"/>
  </mergeCells>
  <pageMargins left="0.147638" right="0.147638" top="0.206693" bottom="0.206693" header="0.0" footer="0.0"/>
  <pageSetup paperSize="9" orientation="portrait"/>
  <rowBreaks count="0" manualBreakCount="0">
    </rowBreaks>
</worksheet>
</file>