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<sst xmlns="http://schemas.openxmlformats.org/spreadsheetml/2006/main" count="50" uniqueCount="50">
  <si>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</si>
  <si>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ZCB006</t>
  </si>
  <si>
    <t xml:space="preserve">Ud</t>
  </si>
  <si>
    <t xml:space="preserve">Incorporación de sistema de captación solar térmica para instalación individual, sobre techo inclinado.</t>
  </si>
  <si>
    <r>
      <rPr>
        <sz val="8.25"/>
        <color rgb="FF000000"/>
        <rFont val="Arial"/>
        <family val="2"/>
      </rPr>
      <t xml:space="preserve">Rehabilitación energética de edificio mediante la incorporación de captador solar térmico completo, partido, para instalación individual, modelo Helioset DB 150 T "SAUNIER DUVAL", formado por un panel SRD 2.3 H, para colocación sobre tejado, montaje horizontal, superficie útil 2,35 m², rendimiento óptico 0,782, coeficiente de pérdidas primario 3,227 W/m²K, coeficiente de pérdidas secundario 0,015 W/m²K², superficie absorbente y conductos de cobre y cubierta protectora de vidrio de seguridad, con conexiones hidráulicas,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 con anclajes para techo inclinado. Incluso líquido de relleno para captador solar térmico.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</si>
  <si>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</si>
  <si>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</si>
  <si>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</si>
  <si>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</si>
  <si>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</si>
  <si>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</si>
  <si>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</si>
  <si>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mt38css050yc</t>
  </si>
  <si>
    <t xml:space="preserve">Ud</t>
  </si>
  <si>
    <t xml:space="preserve">Captador solar térmico completo, partido, para instalación individual, modelo Helioset DB 150 T "SAUNIER DUVAL", formado por un panel SRD 2.3 H, para colocación sobre tejado, montaje horizontal, superficie útil 2,35 m², rendimiento óptico 0,782, coeficiente de pérdidas primario 3,227 W/m²K, coeficiente de pérdidas secundario 0,015 W/m²K², superficie absorbente y conductos de cobre y cubierta protectora de vidrio de seguridad, con conexiones hidráulicas,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t>
  </si>
  <si>
    <t xml:space="preserve">mt38css300</t>
  </si>
  <si>
    <t xml:space="preserve">Ud</t>
  </si>
  <si>
    <t xml:space="preserve">Bidón de 10 l de solución agua-glicol para relleno de captador solar térmico, "SAUNIER DUVAL".</t>
  </si>
  <si>
    <t xml:space="preserve">mt38css602</t>
  </si>
  <si>
    <t xml:space="preserve">Ud</t>
  </si>
  <si>
    <t xml:space="preserve">Sonda de temperatura para captador solar térmico con conexión a central de control para sistema de captación solar térmica, "SAUNIER DUVAL".</t>
  </si>
  <si>
    <t xml:space="preserve">mt38css601</t>
  </si>
  <si>
    <t xml:space="preserve">Ud</t>
  </si>
  <si>
    <t xml:space="preserve">Sonda de temperatura para acumulador con conexión a central de control para sistema de captación solar térmica, "SAUNIER DUVAL".</t>
  </si>
  <si>
    <t xml:space="preserve">mt38css031b</t>
  </si>
  <si>
    <t xml:space="preserve">Ud</t>
  </si>
  <si>
    <t xml:space="preserve">Soporte para captador solar térmico de un panel, para colocación sobre techo inclinado de teja curva, montaje horizontal, "SAUNIER DUVAL".</t>
  </si>
  <si>
    <t xml:space="preserve">mt38css035a</t>
  </si>
  <si>
    <t xml:space="preserve">Ud</t>
  </si>
  <si>
    <t xml:space="preserve">Cañería flexible de 10 m de longitud, con aislamiento térmico, para sistema de drenaje automático, "SAUNIER DUVAL".</t>
  </si>
  <si>
    <t xml:space="preserve">mt38css700b</t>
  </si>
  <si>
    <t xml:space="preserve">Ud</t>
  </si>
  <si>
    <t xml:space="preserve">Vaso de expansión, capacidad 18 l, "SAUNIER DUVAL", especial para aplicaciones de energía solar térmica.</t>
  </si>
  <si>
    <t xml:space="preserve">mt38css700a</t>
  </si>
  <si>
    <t xml:space="preserve">Ud</t>
  </si>
  <si>
    <t xml:space="preserve">Vaso de expansión, capacidad 5 l, "SAUNIER DUVAL", especial para aplicaciones de energía solar térmica.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</si>
  <si>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</si>
  <si>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</si>
  <si>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</si>
  <si>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</si>
  <si>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</si>
  <si>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</si>
  <si>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</si>
  <si>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</si>
  <si>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Subtotal mano de obra:</t>
  </si>
  <si>
    <t xml:space="preserve">Herramientas</t>
  </si>
  <si>
    <t xml:space="preserve">%</t>
  </si>
  <si>
    <t xml:space="preserve">Herramientas</t>
  </si>
  <si>
    <t xml:space="preserve">Coste de mantenimiento decenal: $ 4.711.567,20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</si>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</sst>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18.50" thickBot="1" customHeight="1">
      <c r="A10" s="1" t="s">
        <v>12</v>
      </c>
      <c r="B10" s="1"/>
      <c r="C10" s="10" t="s">
        <v>13</v>
      </c>
      <c r="D10" s="10"/>
      <c r="E10" s="1" t="s">
        <v>14</v>
      </c>
      <c r="F10" s="11">
        <v>1</v>
      </c>
      <c r="G10" s="12">
        <v>3.46859e+06</v>
      </c>
      <c r="H10" s="12">
        <f ca="1">ROUND(INDIRECT(ADDRESS(ROW()+(0), COLUMN()+(-2), 1))*INDIRECT(ADDRESS(ROW()+(0), COLUMN()+(-1), 1)), 2)</f>
        <v>3.46859e+06</v>
      </c>
    </row>
    <row r="11" spans="1:8" ht="24.00" thickBot="1" customHeight="1">
      <c r="A11" s="1" t="s">
        <v>15</v>
      </c>
      <c r="B11" s="1"/>
      <c r="C11" s="10" t="s">
        <v>16</v>
      </c>
      <c r="D11" s="10"/>
      <c r="E11" s="1" t="s">
        <v>17</v>
      </c>
      <c r="F11" s="11">
        <v>0.135</v>
      </c>
      <c r="G11" s="12">
        <v>77610.4</v>
      </c>
      <c r="H11" s="12">
        <f ca="1">ROUND(INDIRECT(ADDRESS(ROW()+(0), COLUMN()+(-2), 1))*INDIRECT(ADDRESS(ROW()+(0), COLUMN()+(-1), 1)), 2)</f>
        <v>10477.4</v>
      </c>
    </row>
    <row r="12" spans="1:8" ht="24.00" thickBot="1" customHeight="1">
      <c r="A12" s="1" t="s">
        <v>18</v>
      </c>
      <c r="B12" s="1"/>
      <c r="C12" s="10" t="s">
        <v>19</v>
      </c>
      <c r="D12" s="10"/>
      <c r="E12" s="1" t="s">
        <v>20</v>
      </c>
      <c r="F12" s="11">
        <v>1</v>
      </c>
      <c r="G12" s="12">
        <v>23880.1</v>
      </c>
      <c r="H12" s="12">
        <f ca="1">ROUND(INDIRECT(ADDRESS(ROW()+(0), COLUMN()+(-2), 1))*INDIRECT(ADDRESS(ROW()+(0), COLUMN()+(-1), 1)), 2)</f>
        <v>23880.1</v>
      </c>
    </row>
    <row r="13" spans="1:8" ht="24.00" thickBot="1" customHeight="1">
      <c r="A13" s="1" t="s">
        <v>21</v>
      </c>
      <c r="B13" s="1"/>
      <c r="C13" s="10" t="s">
        <v>22</v>
      </c>
      <c r="D13" s="10"/>
      <c r="E13" s="1" t="s">
        <v>23</v>
      </c>
      <c r="F13" s="11">
        <v>1</v>
      </c>
      <c r="G13" s="12">
        <v>35820.2</v>
      </c>
      <c r="H13" s="12">
        <f ca="1">ROUND(INDIRECT(ADDRESS(ROW()+(0), COLUMN()+(-2), 1))*INDIRECT(ADDRESS(ROW()+(0), COLUMN()+(-1), 1)), 2)</f>
        <v>35820.2</v>
      </c>
    </row>
    <row r="14" spans="1:8" ht="24.00" thickBot="1" customHeight="1">
      <c r="A14" s="1" t="s">
        <v>24</v>
      </c>
      <c r="B14" s="1"/>
      <c r="C14" s="10" t="s">
        <v>25</v>
      </c>
      <c r="D14" s="10"/>
      <c r="E14" s="1" t="s">
        <v>26</v>
      </c>
      <c r="F14" s="11">
        <v>1</v>
      </c>
      <c r="G14" s="12">
        <v>161191</v>
      </c>
      <c r="H14" s="12">
        <f ca="1">ROUND(INDIRECT(ADDRESS(ROW()+(0), COLUMN()+(-2), 1))*INDIRECT(ADDRESS(ROW()+(0), COLUMN()+(-1), 1)), 2)</f>
        <v>161191</v>
      </c>
    </row>
    <row r="15" spans="1:8" ht="24.00" thickBot="1" customHeight="1">
      <c r="A15" s="1" t="s">
        <v>27</v>
      </c>
      <c r="B15" s="1"/>
      <c r="C15" s="10" t="s">
        <v>28</v>
      </c>
      <c r="D15" s="10"/>
      <c r="E15" s="1" t="s">
        <v>29</v>
      </c>
      <c r="F15" s="11">
        <v>1</v>
      </c>
      <c r="G15" s="12">
        <v>370142</v>
      </c>
      <c r="H15" s="12">
        <f ca="1">ROUND(INDIRECT(ADDRESS(ROW()+(0), COLUMN()+(-2), 1))*INDIRECT(ADDRESS(ROW()+(0), COLUMN()+(-1), 1)), 2)</f>
        <v>370142</v>
      </c>
    </row>
    <row r="16" spans="1:8" ht="24.00" thickBot="1" customHeight="1">
      <c r="A16" s="1" t="s">
        <v>30</v>
      </c>
      <c r="B16" s="1"/>
      <c r="C16" s="10" t="s">
        <v>31</v>
      </c>
      <c r="D16" s="10"/>
      <c r="E16" s="1" t="s">
        <v>32</v>
      </c>
      <c r="F16" s="11">
        <v>1</v>
      </c>
      <c r="G16" s="12">
        <v>131341</v>
      </c>
      <c r="H16" s="12">
        <f ca="1">ROUND(INDIRECT(ADDRESS(ROW()+(0), COLUMN()+(-2), 1))*INDIRECT(ADDRESS(ROW()+(0), COLUMN()+(-1), 1)), 2)</f>
        <v>131341</v>
      </c>
    </row>
    <row r="17" spans="1:8" ht="24.00" thickBot="1" customHeight="1">
      <c r="A17" s="1" t="s">
        <v>33</v>
      </c>
      <c r="B17" s="1"/>
      <c r="C17" s="10" t="s">
        <v>34</v>
      </c>
      <c r="D17" s="10"/>
      <c r="E17" s="1" t="s">
        <v>35</v>
      </c>
      <c r="F17" s="13">
        <v>1</v>
      </c>
      <c r="G17" s="14">
        <v>107461</v>
      </c>
      <c r="H17" s="14">
        <f ca="1">ROUND(INDIRECT(ADDRESS(ROW()+(0), COLUMN()+(-2), 1))*INDIRECT(ADDRESS(ROW()+(0), COLUMN()+(-1), 1)), 2)</f>
        <v>107461</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4.3089e+06</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3.501</v>
      </c>
      <c r="G20" s="12">
        <v>34893.3</v>
      </c>
      <c r="H20" s="12">
        <f ca="1">ROUND(INDIRECT(ADDRESS(ROW()+(0), COLUMN()+(-2), 1))*INDIRECT(ADDRESS(ROW()+(0), COLUMN()+(-1), 1)), 2)</f>
        <v>122162</v>
      </c>
    </row>
    <row r="21" spans="1:8" ht="13.50" thickBot="1" customHeight="1">
      <c r="A21" s="1" t="s">
        <v>41</v>
      </c>
      <c r="B21" s="1"/>
      <c r="C21" s="10" t="s">
        <v>42</v>
      </c>
      <c r="D21" s="10"/>
      <c r="E21" s="1" t="s">
        <v>43</v>
      </c>
      <c r="F21" s="13">
        <v>3.501</v>
      </c>
      <c r="G21" s="14">
        <v>25332.7</v>
      </c>
      <c r="H21" s="14">
        <f ca="1">ROUND(INDIRECT(ADDRESS(ROW()+(0), COLUMN()+(-2), 1))*INDIRECT(ADDRESS(ROW()+(0), COLUMN()+(-1), 1)), 2)</f>
        <v>88689.6</v>
      </c>
    </row>
    <row r="22" spans="1:8" ht="13.50" thickBot="1" customHeight="1">
      <c r="A22" s="15"/>
      <c r="B22" s="15"/>
      <c r="C22" s="15"/>
      <c r="D22" s="15"/>
      <c r="E22" s="15"/>
      <c r="F22" s="9" t="s">
        <v>44</v>
      </c>
      <c r="G22" s="9"/>
      <c r="H22" s="17">
        <f ca="1">ROUND(SUM(INDIRECT(ADDRESS(ROW()+(-1), COLUMN()+(0), 1)),INDIRECT(ADDRESS(ROW()+(-2), COLUMN()+(0), 1))), 2)</f>
        <v>210851</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4.51975e+06</v>
      </c>
      <c r="H24" s="14">
        <f ca="1">ROUND(INDIRECT(ADDRESS(ROW()+(0), COLUMN()+(-2), 1))*INDIRECT(ADDRESS(ROW()+(0), COLUMN()+(-1), 1))/100, 2)</f>
        <v>90395</v>
      </c>
    </row>
    <row r="25" spans="1:8" ht="13.50" thickBot="1" customHeight="1">
      <c r="A25" s="21" t="s">
        <v>48</v>
      </c>
      <c r="B25" s="21"/>
      <c r="C25" s="22"/>
      <c r="D25" s="22"/>
      <c r="E25" s="23"/>
      <c r="F25" s="24" t="s">
        <v>49</v>
      </c>
      <c r="G25" s="25"/>
      <c r="H25" s="26">
        <f ca="1">ROUND(SUM(INDIRECT(ADDRESS(ROW()+(-1), COLUMN()+(0), 1)),INDIRECT(ADDRESS(ROW()+(-3), COLUMN()+(0), 1)),INDIRECT(ADDRESS(ROW()+(-7), COLUMN()+(0), 1))), 2)</f>
        <v>4.61014e+06</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