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<sst xmlns="http://schemas.openxmlformats.org/spreadsheetml/2006/main" count="30" uniqueCount="30">
  <si>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</si>
  <si>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ICV050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</si>
  <si>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</si>
  <si>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</si>
  <si>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Magna Aqua 100 "SAUNIER DUVAL", para gas R-290, mural, con acumulador de agua caliente sanitaria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kit de ventilación, juego de soportes y fijaciones para colocación mural.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</si>
  <si>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</si>
  <si>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</si>
  <si>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</si>
  <si>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</si>
  <si>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</si>
  <si>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</si>
  <si>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</si>
  <si>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mt42bcs400a</t>
  </si>
  <si>
    <t xml:space="preserve">Ud</t>
  </si>
  <si>
    <t xml:space="preserve">Bomba de calor aerotérmica, aire-agua, para producción de agua caliente sanitaria, Magna Aqua 100 "SAUNIER DUVAL", para gas R-290, mural, con acumulador de agua caliente sanitaria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</si>
  <si>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</si>
  <si>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</si>
  <si>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</si>
  <si>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mt42bcs407a</t>
  </si>
  <si>
    <t xml:space="preserve">Ud</t>
  </si>
  <si>
    <t xml:space="preserve">Juego de soportes y fijaciones para colocación mural, "SAUNIER DUVAL", para unidad aire-agua bomba de calor para producción de agua caliente sanitaria</t>
  </si>
  <si>
    <t xml:space="preserve">mt42bcs406a</t>
  </si>
  <si>
    <t xml:space="preserve">Ud</t>
  </si>
  <si>
    <t xml:space="preserve">Kit de ventilación, "SAUNIER DUVAL", formado por conducto flexible para admisión y evacuación, concéntrico de 80/125 mm de diámetro, codo y aislamiento térmico, para unidad aire-agua bomba de calor, para producción de agua caliente sanitaria</t>
  </si>
  <si>
    <t xml:space="preserve">Subtotal materiales:</t>
  </si>
  <si>
    <t xml:space="preserve">Herramientas</t>
  </si>
  <si>
    <t xml:space="preserve">%</t>
  </si>
  <si>
    <t xml:space="preserve">Herramientas</t>
  </si>
  <si>
    <t xml:space="preserve">Coste de mantenimiento decenal: $ 642.597,83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</si>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</sst>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1.74" customWidth="1"/>
    <col min="6" max="6" width="9.52"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896030</v>
      </c>
      <c r="H10" s="12">
        <f ca="1">ROUND(INDIRECT(ADDRESS(ROW()+(0), COLUMN()+(-2), 1))*INDIRECT(ADDRESS(ROW()+(0), COLUMN()+(-1), 1)), 2)</f>
        <v>896030</v>
      </c>
    </row>
    <row r="11" spans="1:8" ht="13.50" thickBot="1" customHeight="1">
      <c r="A11" s="1" t="s">
        <v>15</v>
      </c>
      <c r="B11" s="1"/>
      <c r="C11" s="10" t="s">
        <v>16</v>
      </c>
      <c r="D11" s="10"/>
      <c r="E11" s="1" t="s">
        <v>17</v>
      </c>
      <c r="F11" s="11">
        <v>2</v>
      </c>
      <c r="G11" s="12">
        <v>87.01</v>
      </c>
      <c r="H11" s="12">
        <f ca="1">ROUND(INDIRECT(ADDRESS(ROW()+(0), COLUMN()+(-2), 1))*INDIRECT(ADDRESS(ROW()+(0), COLUMN()+(-1), 1)), 2)</f>
        <v>174.02</v>
      </c>
    </row>
    <row r="12" spans="1:8" ht="24.00" thickBot="1" customHeight="1">
      <c r="A12" s="1" t="s">
        <v>18</v>
      </c>
      <c r="B12" s="1"/>
      <c r="C12" s="10" t="s">
        <v>19</v>
      </c>
      <c r="D12" s="10"/>
      <c r="E12" s="1" t="s">
        <v>20</v>
      </c>
      <c r="F12" s="11">
        <v>1</v>
      </c>
      <c r="G12" s="12">
        <v>22554.5</v>
      </c>
      <c r="H12" s="12">
        <f ca="1">ROUND(INDIRECT(ADDRESS(ROW()+(0), COLUMN()+(-2), 1))*INDIRECT(ADDRESS(ROW()+(0), COLUMN()+(-1), 1)), 2)</f>
        <v>22554.5</v>
      </c>
    </row>
    <row r="13" spans="1:8" ht="34.50" thickBot="1" customHeight="1">
      <c r="A13" s="1" t="s">
        <v>21</v>
      </c>
      <c r="B13" s="1"/>
      <c r="C13" s="10" t="s">
        <v>22</v>
      </c>
      <c r="D13" s="10"/>
      <c r="E13" s="1" t="s">
        <v>23</v>
      </c>
      <c r="F13" s="13">
        <v>1</v>
      </c>
      <c r="G13" s="14">
        <v>65613.2</v>
      </c>
      <c r="H13" s="14">
        <f ca="1">ROUND(INDIRECT(ADDRESS(ROW()+(0), COLUMN()+(-2), 1))*INDIRECT(ADDRESS(ROW()+(0), COLUMN()+(-1), 1)), 2)</f>
        <v>65613.2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984372</v>
      </c>
    </row>
    <row r="15" spans="1:8" ht="13.50" thickBot="1" customHeight="1">
      <c r="A15" s="15">
        <v>2</v>
      </c>
      <c r="B15" s="15"/>
      <c r="C15" s="15"/>
      <c r="D15" s="15"/>
      <c r="E15" s="18" t="s">
        <v>25</v>
      </c>
      <c r="F15" s="18"/>
      <c r="G15" s="15"/>
      <c r="H15" s="15"/>
    </row>
    <row r="16" spans="1:8" ht="13.50" thickBot="1" customHeight="1">
      <c r="A16" s="19"/>
      <c r="B16" s="19"/>
      <c r="C16" s="20" t="s">
        <v>26</v>
      </c>
      <c r="D16" s="20"/>
      <c r="E16" s="19" t="s">
        <v>27</v>
      </c>
      <c r="F16" s="13">
        <v>2</v>
      </c>
      <c r="G16" s="14">
        <f ca="1">ROUND(SUM(INDIRECT(ADDRESS(ROW()+(-2), COLUMN()+(1), 1))), 2)</f>
        <v>984372</v>
      </c>
      <c r="H16" s="14">
        <f ca="1">ROUND(INDIRECT(ADDRESS(ROW()+(0), COLUMN()+(-2), 1))*INDIRECT(ADDRESS(ROW()+(0), COLUMN()+(-1), 1))/100, 2)</f>
        <v>19687.4</v>
      </c>
    </row>
    <row r="17" spans="1:8" ht="13.50" thickBot="1" customHeight="1">
      <c r="A17" s="21" t="s">
        <v>28</v>
      </c>
      <c r="B17" s="21"/>
      <c r="C17" s="22"/>
      <c r="D17" s="22"/>
      <c r="E17" s="23"/>
      <c r="F17" s="24" t="s">
        <v>29</v>
      </c>
      <c r="G17" s="25"/>
      <c r="H17" s="26">
        <f ca="1">ROUND(SUM(INDIRECT(ADDRESS(ROW()+(-1), COLUMN()+(0), 1)),INDIRECT(ADDRESS(ROW()+(-3), COLUMN()+(0), 1))), 2)</f>
        <v>1.00406e+006</v>
      </c>
    </row>
  </sheetData>
  <mergeCells count="2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