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<sst xmlns="http://schemas.openxmlformats.org/spreadsheetml/2006/main" count="32" uniqueCount="32">
  <si>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</si>
  <si>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ICG231</t>
  </si>
  <si>
    <t xml:space="preserve">Ud</t>
  </si>
  <si>
    <t xml:space="preserve">Caldera a gas, doméstica, de condensación, mural, para calefacción.</t>
  </si>
  <si>
    <r>
      <rPr>
        <sz val="8.25"/>
        <color rgb="FF000000"/>
        <rFont val="Arial"/>
        <family val="2"/>
      </rPr>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25-CS/1-C (N-ES) "SAUNIER DUVAL", potencia en calefacción (50/30°C) de 3,3 a 26,9 kW, potencia en calefacción (80/60°C) de 3 a 24,7 kW, rendimiento en calefacción (50/30°C) 105,3%, rendimiento en calefacción (80/60°C) 97%, eficiencia energética clase A, de 740x418x344 mm, con central de control modulante MiSet (SRT 380), vía cable, con pantalla táctil, programación de la producción de agua caliente sanitaria y de la calefacción, regulación de la temperatura de impulsión por curva de calefacción y sonda de temperatura exterior y control desde smartphone o tablet mediante aplicación para IOS (iPhone e iPad) y Android, placa de conexiones de la caldera y conducto para evacuación de humos.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</si>
  <si>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</si>
  <si>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</si>
  <si>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</si>
  <si>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</si>
  <si>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</si>
  <si>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</si>
  <si>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</si>
  <si>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mt38cmd126k</t>
  </si>
  <si>
    <t xml:space="preserve">Ud</t>
  </si>
  <si>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25-CS/1-C (N-ES) "SAUNIER DUVAL", potencia en calefacción (50/30°C) de 3,3 a 26,9 kW, potencia en calefacción (80/60°C) de 3 a 24,7 kW, rendimiento en calefacción (50/30°C) 105,3%, rendimiento en calefacción (80/60°C) 97%, eficiencia energética clase A, de 740x418x344 mm, con central de control modulante MiSet (SRT 380), vía cable, con pantalla táctil, programación de la producción de agua caliente sanitaria y de la calefacción, regulación de la temperatura de impulsión por curva de calefacción y sonda de temperatura exterior y control desde smartphone o tablet mediante aplicación para IOS (iPhone y iPad) y Android, placa de conexiones de la caldera y conducto para evacuación de humos.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</si>
  <si>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</si>
  <si>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</si>
  <si>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</si>
  <si>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</si>
  <si>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</si>
  <si>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</si>
  <si>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</si>
  <si>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</si>
  <si>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</si>
  <si>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</si>
  <si>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</si>
  <si>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</si>
  <si>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</si>
  <si>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</si>
  <si>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</si>
  <si>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$ 1.233.179,08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</si>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</sst>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1.19744e+006</v>
      </c>
      <c r="G10" s="12">
        <f ca="1">ROUND(INDIRECT(ADDRESS(ROW()+(0), COLUMN()+(-2), 1))*INDIRECT(ADDRESS(ROW()+(0), COLUMN()+(-1), 1)), 2)</f>
        <v>1.19744e+006</v>
      </c>
    </row>
    <row r="11" spans="1:7" ht="13.50" thickBot="1" customHeight="1">
      <c r="A11" s="1" t="s">
        <v>15</v>
      </c>
      <c r="B11" s="1"/>
      <c r="C11" s="10" t="s">
        <v>16</v>
      </c>
      <c r="D11" s="1" t="s">
        <v>17</v>
      </c>
      <c r="E11" s="13">
        <v>1</v>
      </c>
      <c r="F11" s="14">
        <v>688.94</v>
      </c>
      <c r="G11" s="14">
        <f ca="1">ROUND(INDIRECT(ADDRESS(ROW()+(0), COLUMN()+(-2), 1))*INDIRECT(ADDRESS(ROW()+(0), COLUMN()+(-1), 1)), 2)</f>
        <v>688.94</v>
      </c>
    </row>
    <row r="12" spans="1:7" ht="13.50" thickBot="1" customHeight="1">
      <c r="A12" s="15"/>
      <c r="B12" s="15"/>
      <c r="C12" s="15"/>
      <c r="D12" s="15"/>
      <c r="E12" s="9" t="s">
        <v>18</v>
      </c>
      <c r="F12" s="9"/>
      <c r="G12" s="17">
        <f ca="1">ROUND(SUM(INDIRECT(ADDRESS(ROW()+(-1), COLUMN()+(0), 1)),INDIRECT(ADDRESS(ROW()+(-2), COLUMN()+(0), 1))), 2)</f>
        <v>1.19813e+006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3.526</v>
      </c>
      <c r="F14" s="12">
        <v>12241</v>
      </c>
      <c r="G14" s="12">
        <f ca="1">ROUND(INDIRECT(ADDRESS(ROW()+(0), COLUMN()+(-2), 1))*INDIRECT(ADDRESS(ROW()+(0), COLUMN()+(-1), 1)), 2)</f>
        <v>43161.9</v>
      </c>
    </row>
    <row r="15" spans="1:7" ht="13.50" thickBot="1" customHeight="1">
      <c r="A15" s="1" t="s">
        <v>23</v>
      </c>
      <c r="B15" s="1"/>
      <c r="C15" s="10" t="s">
        <v>24</v>
      </c>
      <c r="D15" s="1" t="s">
        <v>25</v>
      </c>
      <c r="E15" s="13">
        <v>3.526</v>
      </c>
      <c r="F15" s="14">
        <v>8888.07</v>
      </c>
      <c r="G15" s="14">
        <f ca="1">ROUND(INDIRECT(ADDRESS(ROW()+(0), COLUMN()+(-2), 1))*INDIRECT(ADDRESS(ROW()+(0), COLUMN()+(-1), 1)), 2)</f>
        <v>31339.3</v>
      </c>
    </row>
    <row r="16" spans="1:7" ht="13.50" thickBot="1" customHeight="1">
      <c r="A16" s="15"/>
      <c r="B16" s="15"/>
      <c r="C16" s="15"/>
      <c r="D16" s="15"/>
      <c r="E16" s="9" t="s">
        <v>26</v>
      </c>
      <c r="F16" s="9"/>
      <c r="G16" s="17">
        <f ca="1">ROUND(SUM(INDIRECT(ADDRESS(ROW()+(-1), COLUMN()+(0), 1)),INDIRECT(ADDRESS(ROW()+(-2), COLUMN()+(0), 1))), 2)</f>
        <v>74501.2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1.27263e+006</v>
      </c>
      <c r="G18" s="14">
        <f ca="1">ROUND(INDIRECT(ADDRESS(ROW()+(0), COLUMN()+(-2), 1))*INDIRECT(ADDRESS(ROW()+(0), COLUMN()+(-1), 1))/100, 2)</f>
        <v>25452.6</v>
      </c>
    </row>
    <row r="19" spans="1:7" ht="13.50" thickBot="1" customHeight="1">
      <c r="A19" s="21" t="s">
        <v>30</v>
      </c>
      <c r="B19" s="21"/>
      <c r="C19" s="22"/>
      <c r="D19" s="23"/>
      <c r="E19" s="24" t="s">
        <v>31</v>
      </c>
      <c r="F19" s="25"/>
      <c r="G19" s="26">
        <f ca="1">ROUND(SUM(INDIRECT(ADDRESS(ROW()+(-1), COLUMN()+(0), 1)),INDIRECT(ADDRESS(ROW()+(-3), COLUMN()+(0), 1)),INDIRECT(ADDRESS(ROW()+(-7), COLUMN()+(0), 1))), 2)</f>
        <v>1.29808e+006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