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<sst xmlns="http://schemas.openxmlformats.org/spreadsheetml/2006/main" count="35" uniqueCount="35">
  <si>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</si>
  <si>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ICA010</t>
  </si>
  <si>
    <t xml:space="preserve">Ud</t>
  </si>
  <si>
    <t xml:space="preserve">Termo eléctrico.</t>
  </si>
  <si>
    <r>
      <rPr>
        <sz val="8.25"/>
        <color rgb="FF000000"/>
        <rFont val="Arial"/>
        <family val="2"/>
      </rPr>
      <t xml:space="preserve">Termo eléctrico para el servicio de agua caliente sanitaria, vertical, LineaAqua E-SD 80 ES C4 "SAUNIER DUVAL", resistencia sumergida con tratamiento vitrificado, capacidad 80 l, potencia 1,5 kW, eficiencia energética clase C, perfil de consumo M, de 815x450x485 mm, formado por cuba de acero vitrificado, panel de control para la regulación de la temperatura, ánodo de sacrificio de magnesio, termómetro, válvula de seguridad, válvula de retención y manguitos flexibles de conexión. Incluso soporte y anclajes de fijación, llaves de corte de esfera.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</si>
  <si>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</si>
  <si>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</si>
  <si>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</si>
  <si>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</si>
  <si>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</si>
  <si>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</si>
  <si>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</si>
  <si>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mt38ted021m</t>
  </si>
  <si>
    <t xml:space="preserve">Ud</t>
  </si>
  <si>
    <t xml:space="preserve">Termo eléctrico para el servicio de agua caliente sanitaria, vertical, LineaAqua E-SD 80 ES C4 "SAUNIER DUVAL", resistencia sumergida con tratamiento vitrificado, capacidad 80 l, potencia 1,5 kW, eficiencia energética clase C, perfil de consumo M, de 815x450x485 mm, formado por cuba de acero vitrificado, panel de control para la regulación de la temperatura, ánodo de sacrificio de magnesio, termómetro, válvula de seguridad, válvula de retención y manguitos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</si>
  <si>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</si>
  <si>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</si>
  <si>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</si>
  <si>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</si>
  <si>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</si>
  <si>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</si>
  <si>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</si>
  <si>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</si>
  <si>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</si>
  <si>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</si>
  <si>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</si>
  <si>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</si>
  <si>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</si>
  <si>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</si>
  <si>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</si>
  <si>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</si>
  <si>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</si>
  <si>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</si>
  <si>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$ 84.263,69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</si>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</sst>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88167.7</v>
      </c>
      <c r="G10" s="12">
        <f ca="1">ROUND(INDIRECT(ADDRESS(ROW()+(0), COLUMN()+(-2), 1))*INDIRECT(ADDRESS(ROW()+(0), COLUMN()+(-1), 1)), 2)</f>
        <v>88167.7</v>
      </c>
    </row>
    <row r="11" spans="1:7" ht="13.50" thickBot="1" customHeight="1">
      <c r="A11" s="1" t="s">
        <v>15</v>
      </c>
      <c r="B11" s="1"/>
      <c r="C11" s="10" t="s">
        <v>16</v>
      </c>
      <c r="D11" s="1" t="s">
        <v>17</v>
      </c>
      <c r="E11" s="11">
        <v>2</v>
      </c>
      <c r="F11" s="12">
        <v>58.93</v>
      </c>
      <c r="G11" s="12">
        <f ca="1">ROUND(INDIRECT(ADDRESS(ROW()+(0), COLUMN()+(-2), 1))*INDIRECT(ADDRESS(ROW()+(0), COLUMN()+(-1), 1)), 2)</f>
        <v>117.86</v>
      </c>
    </row>
    <row r="12" spans="1:7" ht="13.50" thickBot="1" customHeight="1">
      <c r="A12" s="1" t="s">
        <v>18</v>
      </c>
      <c r="B12" s="1"/>
      <c r="C12" s="10" t="s">
        <v>19</v>
      </c>
      <c r="D12" s="1" t="s">
        <v>20</v>
      </c>
      <c r="E12" s="13">
        <v>1</v>
      </c>
      <c r="F12" s="14">
        <v>594.62</v>
      </c>
      <c r="G12" s="14">
        <f ca="1">ROUND(INDIRECT(ADDRESS(ROW()+(0), COLUMN()+(-2), 1))*INDIRECT(ADDRESS(ROW()+(0), COLUMN()+(-1), 1)), 2)</f>
        <v>594.62</v>
      </c>
    </row>
    <row r="13" spans="1:7" ht="13.50" thickBot="1" customHeight="1">
      <c r="A13" s="15"/>
      <c r="B13" s="15"/>
      <c r="C13" s="15"/>
      <c r="D13" s="15"/>
      <c r="E13" s="9" t="s">
        <v>21</v>
      </c>
      <c r="F13" s="9"/>
      <c r="G13" s="17">
        <f ca="1">ROUND(SUM(INDIRECT(ADDRESS(ROW()+(-1), COLUMN()+(0), 1)),INDIRECT(ADDRESS(ROW()+(-2), COLUMN()+(0), 1)),INDIRECT(ADDRESS(ROW()+(-3), COLUMN()+(0), 1))), 2)</f>
        <v>88880.2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0.938</v>
      </c>
      <c r="F15" s="12">
        <v>12241</v>
      </c>
      <c r="G15" s="12">
        <f ca="1">ROUND(INDIRECT(ADDRESS(ROW()+(0), COLUMN()+(-2), 1))*INDIRECT(ADDRESS(ROW()+(0), COLUMN()+(-1), 1)), 2)</f>
        <v>11482.1</v>
      </c>
    </row>
    <row r="16" spans="1:7" ht="13.50" thickBot="1" customHeight="1">
      <c r="A16" s="1" t="s">
        <v>26</v>
      </c>
      <c r="B16" s="1"/>
      <c r="C16" s="10" t="s">
        <v>27</v>
      </c>
      <c r="D16" s="1" t="s">
        <v>28</v>
      </c>
      <c r="E16" s="13">
        <v>0.938</v>
      </c>
      <c r="F16" s="14">
        <v>8888.07</v>
      </c>
      <c r="G16" s="14">
        <f ca="1">ROUND(INDIRECT(ADDRESS(ROW()+(0), COLUMN()+(-2), 1))*INDIRECT(ADDRESS(ROW()+(0), COLUMN()+(-1), 1)), 2)</f>
        <v>8337.01</v>
      </c>
    </row>
    <row r="17" spans="1:7" ht="13.50" thickBot="1" customHeight="1">
      <c r="A17" s="15"/>
      <c r="B17" s="15"/>
      <c r="C17" s="15"/>
      <c r="D17" s="15"/>
      <c r="E17" s="9" t="s">
        <v>29</v>
      </c>
      <c r="F17" s="9"/>
      <c r="G17" s="17">
        <f ca="1">ROUND(SUM(INDIRECT(ADDRESS(ROW()+(-1), COLUMN()+(0), 1)),INDIRECT(ADDRESS(ROW()+(-2), COLUMN()+(0), 1))), 2)</f>
        <v>19819.1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108699</v>
      </c>
      <c r="G19" s="14">
        <f ca="1">ROUND(INDIRECT(ADDRESS(ROW()+(0), COLUMN()+(-2), 1))*INDIRECT(ADDRESS(ROW()+(0), COLUMN()+(-1), 1))/100, 2)</f>
        <v>2173.99</v>
      </c>
    </row>
    <row r="20" spans="1:7" ht="13.50" thickBot="1" customHeight="1">
      <c r="A20" s="21" t="s">
        <v>33</v>
      </c>
      <c r="B20" s="21"/>
      <c r="C20" s="22"/>
      <c r="D20" s="23"/>
      <c r="E20" s="24" t="s">
        <v>34</v>
      </c>
      <c r="F20" s="25"/>
      <c r="G20" s="26">
        <f ca="1">ROUND(SUM(INDIRECT(ADDRESS(ROW()+(-1), COLUMN()+(0), 1)),INDIRECT(ADDRESS(ROW()+(-3), COLUMN()+(0), 1)),INDIRECT(ADDRESS(ROW()+(-7), COLUMN()+(0), 1))), 2)</f>
        <v>110873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