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<sst xmlns="http://schemas.openxmlformats.org/spreadsheetml/2006/main" count="34" uniqueCount="34">
  <si>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</si>
  <si>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RSY040</t>
  </si>
  <si>
    <t xml:space="preserve">m²</t>
  </si>
  <si>
    <t xml:space="preserve">Rejuntado de piso de mosaico granítico.</t>
  </si>
  <si>
    <r>
      <rPr>
        <sz val="8.25"/>
        <color rgb="FF000000"/>
        <rFont val="Arial"/>
        <family val="2"/>
      </rPr>
      <t xml:space="preserve">Rejuntado de piso de mosaico granítico con juntas enrasadas, mediante mortero de juntas cementoso mejorado, tipo CG2 W A, con absorción de agua reducida y resistencia elevada a la abrasión, Webercolor Junta Ancha "WEBER", color Blanco, previa eliminación del material de juntas existente con medios manuales.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</si>
  <si>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</si>
  <si>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</si>
  <si>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</si>
  <si>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</si>
  <si>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</si>
  <si>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</si>
  <si>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</si>
  <si>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mt09mcw050ha</t>
  </si>
  <si>
    <t xml:space="preserve">kg</t>
  </si>
  <si>
    <t xml:space="preserve">Mortero de juntas cementoso mejorado, tipo CG2 W A, con absorción de agua reducida y resistencia elevada a la abrasión, Webercolor Junta Ancha "WEBER", color Blanco, compuesto de cemento, agregados calcáreos, resinas sintéticas, aditivos orgánicos e inorgánicos específicos y pigmentos minerales, con muy bajo contenido de sustancias orgánicas volátiles (VOC), de endurecimiento sin retracción e impermeable al agua, para rejuntado de todo tipo de piezas cerámicas y piedras naturales, para juntas de 3 a 15 mm.</t>
  </si>
  <si>
    <t xml:space="preserve">Subtotal materiales:</t>
  </si>
  <si>
    <t xml:space="preserve">Equipo</t>
  </si>
  <si>
    <t xml:space="preserve">mq08lch030</t>
  </si>
  <si>
    <t xml:space="preserve">h</t>
  </si>
  <si>
    <t xml:space="preserve">Equipo de chorro de aire a presión.</t>
  </si>
  <si>
    <t xml:space="preserve">Subtotal equipo:</t>
  </si>
  <si>
    <t xml:space="preserve">Mano de obra</t>
  </si>
  <si>
    <t xml:space="preserve">mo077</t>
  </si>
  <si>
    <t xml:space="preserve">h</t>
  </si>
  <si>
    <t xml:space="preserve">Medio oficial albañil.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</si>
  <si>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</si>
  <si>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</si>
  <si>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</si>
  <si>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</si>
  <si>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</si>
  <si>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</si>
  <si>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</si>
  <si>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$ 7.073,37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</si>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</sst>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7.82" customWidth="1"/>
    <col min="4" max="4" width="68.85" customWidth="1"/>
    <col min="5" max="5" width="11.56" customWidth="1"/>
    <col min="6" max="6" width="14.45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76.50" thickBot="1" customHeight="1">
      <c r="A10" s="1" t="s">
        <v>12</v>
      </c>
      <c r="B10" s="1"/>
      <c r="C10" s="10" t="s">
        <v>13</v>
      </c>
      <c r="D10" s="1" t="s">
        <v>14</v>
      </c>
      <c r="E10" s="12">
        <v>0.04</v>
      </c>
      <c r="F10" s="14">
        <v>20.62</v>
      </c>
      <c r="G10" s="14">
        <f ca="1">ROUND(INDIRECT(ADDRESS(ROW()+(0), COLUMN()+(-2), 1))*INDIRECT(ADDRESS(ROW()+(0), COLUMN()+(-1), 1)), 2)</f>
        <v>0.82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0.82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0.059</v>
      </c>
      <c r="F13" s="14">
        <v>2245.11</v>
      </c>
      <c r="G13" s="14">
        <f ca="1">ROUND(INDIRECT(ADDRESS(ROW()+(0), COLUMN()+(-2), 1))*INDIRECT(ADDRESS(ROW()+(0), COLUMN()+(-1), 1)), 2)</f>
        <v>132.46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132.46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" t="s">
        <v>22</v>
      </c>
      <c r="B16" s="1"/>
      <c r="C16" s="10" t="s">
        <v>23</v>
      </c>
      <c r="D16" s="1" t="s">
        <v>24</v>
      </c>
      <c r="E16" s="11">
        <v>0.32</v>
      </c>
      <c r="F16" s="13">
        <v>24314.7</v>
      </c>
      <c r="G16" s="13">
        <f ca="1">ROUND(INDIRECT(ADDRESS(ROW()+(0), COLUMN()+(-2), 1))*INDIRECT(ADDRESS(ROW()+(0), COLUMN()+(-1), 1)), 2)</f>
        <v>7780.71</v>
      </c>
    </row>
    <row r="17" spans="1:7" ht="13.50" thickBot="1" customHeight="1">
      <c r="A17" s="1" t="s">
        <v>25</v>
      </c>
      <c r="B17" s="1"/>
      <c r="C17" s="10" t="s">
        <v>26</v>
      </c>
      <c r="D17" s="1" t="s">
        <v>27</v>
      </c>
      <c r="E17" s="12">
        <v>0.32</v>
      </c>
      <c r="F17" s="14">
        <v>23426.3</v>
      </c>
      <c r="G17" s="14">
        <f ca="1">ROUND(INDIRECT(ADDRESS(ROW()+(0), COLUMN()+(-2), 1))*INDIRECT(ADDRESS(ROW()+(0), COLUMN()+(-1), 1)), 2)</f>
        <v>7496.4</v>
      </c>
    </row>
    <row r="18" spans="1:7" ht="13.50" thickBot="1" customHeight="1">
      <c r="A18" s="15"/>
      <c r="B18" s="15"/>
      <c r="C18" s="15"/>
      <c r="D18" s="15"/>
      <c r="E18" s="9" t="s">
        <v>28</v>
      </c>
      <c r="F18" s="9"/>
      <c r="G18" s="17">
        <f ca="1">ROUND(SUM(INDIRECT(ADDRESS(ROW()+(-1), COLUMN()+(0), 1)),INDIRECT(ADDRESS(ROW()+(-2), COLUMN()+(0), 1))), 2)</f>
        <v>15277.1</v>
      </c>
    </row>
    <row r="19" spans="1:7" ht="13.50" thickBot="1" customHeight="1">
      <c r="A19" s="15">
        <v>4</v>
      </c>
      <c r="B19" s="15"/>
      <c r="C19" s="15"/>
      <c r="D19" s="18" t="s">
        <v>29</v>
      </c>
      <c r="E19" s="18"/>
      <c r="F19" s="15"/>
      <c r="G19" s="15"/>
    </row>
    <row r="20" spans="1:7" ht="13.50" thickBot="1" customHeight="1">
      <c r="A20" s="19"/>
      <c r="B20" s="19"/>
      <c r="C20" s="20" t="s">
        <v>30</v>
      </c>
      <c r="D20" s="19" t="s">
        <v>31</v>
      </c>
      <c r="E20" s="12">
        <v>2</v>
      </c>
      <c r="F20" s="14">
        <f ca="1">ROUND(SUM(INDIRECT(ADDRESS(ROW()+(-2), COLUMN()+(1), 1)),INDIRECT(ADDRESS(ROW()+(-6), COLUMN()+(1), 1)),INDIRECT(ADDRESS(ROW()+(-9), COLUMN()+(1), 1))), 2)</f>
        <v>15410.4</v>
      </c>
      <c r="G20" s="14">
        <f ca="1">ROUND(INDIRECT(ADDRESS(ROW()+(0), COLUMN()+(-2), 1))*INDIRECT(ADDRESS(ROW()+(0), COLUMN()+(-1), 1))/100, 2)</f>
        <v>308.21</v>
      </c>
    </row>
    <row r="21" spans="1:7" ht="13.50" thickBot="1" customHeight="1">
      <c r="A21" s="21" t="s">
        <v>32</v>
      </c>
      <c r="B21" s="21"/>
      <c r="C21" s="22"/>
      <c r="D21" s="23"/>
      <c r="E21" s="24" t="s">
        <v>33</v>
      </c>
      <c r="F21" s="25"/>
      <c r="G21" s="26">
        <f ca="1">ROUND(SUM(INDIRECT(ADDRESS(ROW()+(-1), COLUMN()+(0), 1)),INDIRECT(ADDRESS(ROW()+(-3), COLUMN()+(0), 1)),INDIRECT(ADDRESS(ROW()+(-7), COLUMN()+(0), 1)),INDIRECT(ADDRESS(ROW()+(-10), COLUMN()+(0), 1))), 2)</f>
        <v>15718.6</v>
      </c>
    </row>
  </sheetData>
  <mergeCells count="25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