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<sst xmlns="http://schemas.openxmlformats.org/spreadsheetml/2006/main" count="76" uniqueCount="76">
  <si>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</si>
  <si>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QBF021</t>
  </si>
  <si>
    <t xml:space="preserve">m</t>
  </si>
  <si>
    <t xml:space="preserve">Encuentro de techo plano transitable, ventilado con paramento vertical. Impermeabilización con membranas de poliolefinas.</t>
  </si>
  <si>
    <r>
      <rPr>
        <sz val="8.25"/>
        <color rgb="FF000000"/>
        <rFont val="Arial"/>
        <family val="2"/>
      </rPr>
      <t xml:space="preserve">Encuentro de techo plano transitable, ventilado, con piso fijo, tipo convencional con paramento vertical; mediante la realización de un retranqueo perimetral de más de 5 cm con respecto al paramento vertical y de más de 20 cm de altura sobre la protección del techo, relleno con mortero de cemento, confeccionado en obra, dosificación 1:8 colocado sobre la impermeabilización formada por: banda de terminación para membrana impermeabilizante flexible tipo EVAC, de 480 mm de ancho, compuesta de una doble hoja de poliolefina termoplástica con acetato de vinil etileno, con ambas caras revestidas de fibras de poliéster no tejidas, de 0,8 mm de espesor y 625 g/m², fijada a la impermeabilización continua del techo, con adhesivo cementoso mejorado C2 E, acabado con un revestimiento de zócalos de gres rústico, de 7 cm, 3 €/m colocados con junta abierta (separación entre 3 y 15 mm), en capa fina con adhesivo cementoso mejorado de ligantes mixtos, C2 TE, con deslizamiento reducido y tiempo abierto ampliado Webercol Flex Duo "WEBER", color gris y rejuntados con mortero de juntas cementoso mejorado, tipo CG2 W A, con absorción de agua reducida y resistencia elevada a la abrasión, Webercolor Premium "WEBER", color Blanco, formación de ventilación perimetral de la cámara con ladrillo cerámico hueco y colocación de bota-aguas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</si>
  <si>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</si>
  <si>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</si>
  <si>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</si>
  <si>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</si>
  <si>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</si>
  <si>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</si>
  <si>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</si>
  <si>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</si>
  <si>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</si>
  <si>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</si>
  <si>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</si>
  <si>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</si>
  <si>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</si>
  <si>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</si>
  <si>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</si>
  <si>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</si>
  <si>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</si>
  <si>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</si>
  <si>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</si>
  <si>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</si>
  <si>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</si>
  <si>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</si>
  <si>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</si>
  <si>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</si>
  <si>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</si>
  <si>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mt15rev040dh</t>
  </si>
  <si>
    <t xml:space="preserve">m</t>
  </si>
  <si>
    <t xml:space="preserve">Banda de refuerzo para membrana impermeabilizante flexible tipo EVAC, de 480 mm de ancho, compuesta de una doble hoja de poliolefina termoplástica con acetato de vinil etileno, con ambas caras revestidas de fibras de poliéster no tejidas, de 0,8 mm de espesor y 625 g/m², suministrada en rollos de 30 m de longitud.</t>
  </si>
  <si>
    <t xml:space="preserve">mt09mcw010g</t>
  </si>
  <si>
    <t xml:space="preserve">kg</t>
  </si>
  <si>
    <t xml:space="preserve">Adhesivo cementoso mejorado de ligantes mixtos, C2 TE, con deslizamiento reducido y tiempo abierto ampliado Webercol Flex Duo "WEBER", color gris, a base de cemento gris, resinas sintéticas especiales, agregados silíceos y calcáreos y aditivos orgánicos e inorgánicos, con muy bajo contenido de sustancias orgánicas volátiles (VOC), con resistencia a la inmersión en agua.</t>
  </si>
  <si>
    <t xml:space="preserve">mt18rcr010a300</t>
  </si>
  <si>
    <t xml:space="preserve">m</t>
  </si>
  <si>
    <t xml:space="preserve">Zócalo cerámico de gres rústico, de 7 cm de ancho, $ 3,00/m.</t>
  </si>
  <si>
    <t xml:space="preserve">mt09mcw050ia</t>
  </si>
  <si>
    <t xml:space="preserve">kg</t>
  </si>
  <si>
    <t xml:space="preserve">Mortero de juntas cementoso mejorado, tipo CG2 W A, con absorción de agua reducida y resistencia elevada a la abrasión, Webercolor Premium "WEBER", color Blanco, compuesto de cementos especiales, resina, agregados silíceos, aditivos hidrofugantes y aditivos orgánicos e inorgánicos específicos, con muy bajo contenido de sustancias orgánicas volátiles (VOC), con tecnología Protect³ y Pure Clean, bactericida, antimoho y antiverdín, repelente del agua y la suciedad, de fraguado y endurecimiento rápido, con efecto preventivo de las eflorescencias, con alta resistencia a los agentes químicos, flexible e impermeable al agua, para rejuntado de todo tipo de piezas cerámicas, piedras naturales y mosaico granítico, para juntas de hasta 15 mm.</t>
  </si>
  <si>
    <t xml:space="preserve">mt20vce020a</t>
  </si>
  <si>
    <t xml:space="preserve">m</t>
  </si>
  <si>
    <t xml:space="preserve">Bota-aguas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</si>
  <si>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</si>
  <si>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</si>
  <si>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</si>
  <si>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</si>
  <si>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</si>
  <si>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</si>
  <si>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</si>
  <si>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</si>
  <si>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</si>
  <si>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</si>
  <si>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</si>
  <si>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</si>
  <si>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</si>
  <si>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</si>
  <si>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</si>
  <si>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</si>
  <si>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mo020</t>
  </si>
  <si>
    <t xml:space="preserve">h</t>
  </si>
  <si>
    <t xml:space="preserve">Oficial albañil.</t>
  </si>
  <si>
    <t xml:space="preserve">mo113</t>
  </si>
  <si>
    <t xml:space="preserve">h</t>
  </si>
  <si>
    <t xml:space="preserve">Ayudante de albañil.</t>
  </si>
  <si>
    <t xml:space="preserve">mo023</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</si>
  <si>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</si>
  <si>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</si>
  <si>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</si>
  <si>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</si>
  <si>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</si>
  <si>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</si>
  <si>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$ 15.658,00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</si>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</sst>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7.49"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9</v>
      </c>
      <c r="G10" s="12">
        <v>4.16</v>
      </c>
      <c r="H10" s="12">
        <f ca="1">ROUND(INDIRECT(ADDRESS(ROW()+(0), COLUMN()+(-2), 1))*INDIRECT(ADDRESS(ROW()+(0), COLUMN()+(-1), 1)), 2)</f>
        <v>37.44</v>
      </c>
    </row>
    <row r="11" spans="1:8" ht="24.00" thickBot="1" customHeight="1">
      <c r="A11" s="1" t="s">
        <v>15</v>
      </c>
      <c r="B11" s="1"/>
      <c r="C11" s="1"/>
      <c r="D11" s="10" t="s">
        <v>16</v>
      </c>
      <c r="E11" s="1" t="s">
        <v>17</v>
      </c>
      <c r="F11" s="11">
        <v>4</v>
      </c>
      <c r="G11" s="12">
        <v>5.55</v>
      </c>
      <c r="H11" s="12">
        <f ca="1">ROUND(INDIRECT(ADDRESS(ROW()+(0), COLUMN()+(-2), 1))*INDIRECT(ADDRESS(ROW()+(0), COLUMN()+(-1), 1)), 2)</f>
        <v>22.2</v>
      </c>
    </row>
    <row r="12" spans="1:8" ht="13.50" thickBot="1" customHeight="1">
      <c r="A12" s="1" t="s">
        <v>18</v>
      </c>
      <c r="B12" s="1"/>
      <c r="C12" s="1"/>
      <c r="D12" s="10" t="s">
        <v>19</v>
      </c>
      <c r="E12" s="1" t="s">
        <v>20</v>
      </c>
      <c r="F12" s="11">
        <v>0.012</v>
      </c>
      <c r="G12" s="12">
        <v>25.22</v>
      </c>
      <c r="H12" s="12">
        <f ca="1">ROUND(INDIRECT(ADDRESS(ROW()+(0), COLUMN()+(-2), 1))*INDIRECT(ADDRESS(ROW()+(0), COLUMN()+(-1), 1)), 2)</f>
        <v>0.3</v>
      </c>
    </row>
    <row r="13" spans="1:8" ht="13.50" thickBot="1" customHeight="1">
      <c r="A13" s="1" t="s">
        <v>21</v>
      </c>
      <c r="B13" s="1"/>
      <c r="C13" s="1"/>
      <c r="D13" s="10" t="s">
        <v>22</v>
      </c>
      <c r="E13" s="1" t="s">
        <v>23</v>
      </c>
      <c r="F13" s="11">
        <v>0.03</v>
      </c>
      <c r="G13" s="12">
        <v>283.7</v>
      </c>
      <c r="H13" s="12">
        <f ca="1">ROUND(INDIRECT(ADDRESS(ROW()+(0), COLUMN()+(-2), 1))*INDIRECT(ADDRESS(ROW()+(0), COLUMN()+(-1), 1)), 2)</f>
        <v>8.51</v>
      </c>
    </row>
    <row r="14" spans="1:8" ht="13.50" thickBot="1" customHeight="1">
      <c r="A14" s="1" t="s">
        <v>24</v>
      </c>
      <c r="B14" s="1"/>
      <c r="C14" s="1"/>
      <c r="D14" s="10" t="s">
        <v>25</v>
      </c>
      <c r="E14" s="1" t="s">
        <v>26</v>
      </c>
      <c r="F14" s="11">
        <v>3.868</v>
      </c>
      <c r="G14" s="12">
        <v>4.84</v>
      </c>
      <c r="H14" s="12">
        <f ca="1">ROUND(INDIRECT(ADDRESS(ROW()+(0), COLUMN()+(-2), 1))*INDIRECT(ADDRESS(ROW()+(0), COLUMN()+(-1), 1)), 2)</f>
        <v>18.72</v>
      </c>
    </row>
    <row r="15" spans="1:8" ht="34.50" thickBot="1" customHeight="1">
      <c r="A15" s="1" t="s">
        <v>27</v>
      </c>
      <c r="B15" s="1"/>
      <c r="C15" s="1"/>
      <c r="D15" s="10" t="s">
        <v>28</v>
      </c>
      <c r="E15" s="1" t="s">
        <v>29</v>
      </c>
      <c r="F15" s="11">
        <v>1.2</v>
      </c>
      <c r="G15" s="12">
        <v>11.77</v>
      </c>
      <c r="H15" s="12">
        <f ca="1">ROUND(INDIRECT(ADDRESS(ROW()+(0), COLUMN()+(-2), 1))*INDIRECT(ADDRESS(ROW()+(0), COLUMN()+(-1), 1)), 2)</f>
        <v>14.12</v>
      </c>
    </row>
    <row r="16" spans="1:8" ht="55.50" thickBot="1" customHeight="1">
      <c r="A16" s="1" t="s">
        <v>30</v>
      </c>
      <c r="B16" s="1"/>
      <c r="C16" s="1"/>
      <c r="D16" s="10" t="s">
        <v>31</v>
      </c>
      <c r="E16" s="1" t="s">
        <v>32</v>
      </c>
      <c r="F16" s="11">
        <v>1.15</v>
      </c>
      <c r="G16" s="12">
        <v>10933.3</v>
      </c>
      <c r="H16" s="12">
        <f ca="1">ROUND(INDIRECT(ADDRESS(ROW()+(0), COLUMN()+(-2), 1))*INDIRECT(ADDRESS(ROW()+(0), COLUMN()+(-1), 1)), 2)</f>
        <v>12573.3</v>
      </c>
    </row>
    <row r="17" spans="1:8" ht="55.50" thickBot="1" customHeight="1">
      <c r="A17" s="1" t="s">
        <v>33</v>
      </c>
      <c r="B17" s="1"/>
      <c r="C17" s="1"/>
      <c r="D17" s="10" t="s">
        <v>34</v>
      </c>
      <c r="E17" s="1" t="s">
        <v>35</v>
      </c>
      <c r="F17" s="11">
        <v>0.24</v>
      </c>
      <c r="G17" s="12">
        <v>6.39</v>
      </c>
      <c r="H17" s="12">
        <f ca="1">ROUND(INDIRECT(ADDRESS(ROW()+(0), COLUMN()+(-2), 1))*INDIRECT(ADDRESS(ROW()+(0), COLUMN()+(-1), 1)), 2)</f>
        <v>1.53</v>
      </c>
    </row>
    <row r="18" spans="1:8" ht="13.50" thickBot="1" customHeight="1">
      <c r="A18" s="1" t="s">
        <v>36</v>
      </c>
      <c r="B18" s="1"/>
      <c r="C18" s="1"/>
      <c r="D18" s="10" t="s">
        <v>37</v>
      </c>
      <c r="E18" s="1" t="s">
        <v>38</v>
      </c>
      <c r="F18" s="11">
        <v>1.05</v>
      </c>
      <c r="G18" s="12">
        <v>3068.5</v>
      </c>
      <c r="H18" s="12">
        <f ca="1">ROUND(INDIRECT(ADDRESS(ROW()+(0), COLUMN()+(-2), 1))*INDIRECT(ADDRESS(ROW()+(0), COLUMN()+(-1), 1)), 2)</f>
        <v>3221.93</v>
      </c>
    </row>
    <row r="19" spans="1:8" ht="108.00" thickBot="1" customHeight="1">
      <c r="A19" s="1" t="s">
        <v>39</v>
      </c>
      <c r="B19" s="1"/>
      <c r="C19" s="1"/>
      <c r="D19" s="10" t="s">
        <v>40</v>
      </c>
      <c r="E19" s="1" t="s">
        <v>41</v>
      </c>
      <c r="F19" s="11">
        <v>0.01</v>
      </c>
      <c r="G19" s="12">
        <v>38.03</v>
      </c>
      <c r="H19" s="12">
        <f ca="1">ROUND(INDIRECT(ADDRESS(ROW()+(0), COLUMN()+(-2), 1))*INDIRECT(ADDRESS(ROW()+(0), COLUMN()+(-1), 1)), 2)</f>
        <v>0.38</v>
      </c>
    </row>
    <row r="20" spans="1:8" ht="24.00" thickBot="1" customHeight="1">
      <c r="A20" s="1" t="s">
        <v>42</v>
      </c>
      <c r="B20" s="1"/>
      <c r="C20" s="1"/>
      <c r="D20" s="10" t="s">
        <v>43</v>
      </c>
      <c r="E20" s="1" t="s">
        <v>44</v>
      </c>
      <c r="F20" s="11">
        <v>1</v>
      </c>
      <c r="G20" s="12">
        <v>59.26</v>
      </c>
      <c r="H20" s="12">
        <f ca="1">ROUND(INDIRECT(ADDRESS(ROW()+(0), COLUMN()+(-2), 1))*INDIRECT(ADDRESS(ROW()+(0), COLUMN()+(-1), 1)), 2)</f>
        <v>59.26</v>
      </c>
    </row>
    <row r="21" spans="1:8" ht="24.00" thickBot="1" customHeight="1">
      <c r="A21" s="1" t="s">
        <v>45</v>
      </c>
      <c r="B21" s="1"/>
      <c r="C21" s="1"/>
      <c r="D21" s="10" t="s">
        <v>46</v>
      </c>
      <c r="E21" s="1" t="s">
        <v>47</v>
      </c>
      <c r="F21" s="13">
        <v>0.164</v>
      </c>
      <c r="G21" s="14">
        <v>16.64</v>
      </c>
      <c r="H21" s="14">
        <f ca="1">ROUND(INDIRECT(ADDRESS(ROW()+(0), COLUMN()+(-2), 1))*INDIRECT(ADDRESS(ROW()+(0), COLUMN()+(-1), 1)), 2)</f>
        <v>2.73</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15960.4</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3">
        <v>0.015</v>
      </c>
      <c r="G24" s="14">
        <v>2426.58</v>
      </c>
      <c r="H24" s="14">
        <f ca="1">ROUND(INDIRECT(ADDRESS(ROW()+(0), COLUMN()+(-2), 1))*INDIRECT(ADDRESS(ROW()+(0), COLUMN()+(-1), 1)), 2)</f>
        <v>36.4</v>
      </c>
    </row>
    <row r="25" spans="1:8" ht="13.50" thickBot="1" customHeight="1">
      <c r="A25" s="15"/>
      <c r="B25" s="15"/>
      <c r="C25" s="15"/>
      <c r="D25" s="15"/>
      <c r="E25" s="15"/>
      <c r="F25" s="9" t="s">
        <v>53</v>
      </c>
      <c r="G25" s="9"/>
      <c r="H25" s="17">
        <f ca="1">ROUND(SUM(INDIRECT(ADDRESS(ROW()+(-1), COLUMN()+(0), 1))), 2)</f>
        <v>36.4</v>
      </c>
    </row>
    <row r="26" spans="1:8" ht="13.50" thickBot="1" customHeight="1">
      <c r="A26" s="15">
        <v>3</v>
      </c>
      <c r="B26" s="15"/>
      <c r="C26" s="15"/>
      <c r="D26" s="15"/>
      <c r="E26" s="18" t="s">
        <v>54</v>
      </c>
      <c r="F26" s="18"/>
      <c r="G26" s="15"/>
      <c r="H26" s="15"/>
    </row>
    <row r="27" spans="1:8" ht="13.50" thickBot="1" customHeight="1">
      <c r="A27" s="1" t="s">
        <v>55</v>
      </c>
      <c r="B27" s="1"/>
      <c r="C27" s="1"/>
      <c r="D27" s="10" t="s">
        <v>56</v>
      </c>
      <c r="E27" s="1" t="s">
        <v>57</v>
      </c>
      <c r="F27" s="11">
        <v>0.118</v>
      </c>
      <c r="G27" s="12">
        <v>32526.9</v>
      </c>
      <c r="H27" s="12">
        <f ca="1">ROUND(INDIRECT(ADDRESS(ROW()+(0), COLUMN()+(-2), 1))*INDIRECT(ADDRESS(ROW()+(0), COLUMN()+(-1), 1)), 2)</f>
        <v>3838.18</v>
      </c>
    </row>
    <row r="28" spans="1:8" ht="13.50" thickBot="1" customHeight="1">
      <c r="A28" s="1" t="s">
        <v>58</v>
      </c>
      <c r="B28" s="1"/>
      <c r="C28" s="1"/>
      <c r="D28" s="10" t="s">
        <v>59</v>
      </c>
      <c r="E28" s="1" t="s">
        <v>60</v>
      </c>
      <c r="F28" s="11">
        <v>0.118</v>
      </c>
      <c r="G28" s="12">
        <v>24314.7</v>
      </c>
      <c r="H28" s="12">
        <f ca="1">ROUND(INDIRECT(ADDRESS(ROW()+(0), COLUMN()+(-2), 1))*INDIRECT(ADDRESS(ROW()+(0), COLUMN()+(-1), 1)), 2)</f>
        <v>2869.14</v>
      </c>
    </row>
    <row r="29" spans="1:8" ht="13.50" thickBot="1" customHeight="1">
      <c r="A29" s="1" t="s">
        <v>61</v>
      </c>
      <c r="B29" s="1"/>
      <c r="C29" s="1"/>
      <c r="D29" s="10" t="s">
        <v>62</v>
      </c>
      <c r="E29" s="1" t="s">
        <v>63</v>
      </c>
      <c r="F29" s="11">
        <v>0.377</v>
      </c>
      <c r="G29" s="12">
        <v>32526.9</v>
      </c>
      <c r="H29" s="12">
        <f ca="1">ROUND(INDIRECT(ADDRESS(ROW()+(0), COLUMN()+(-2), 1))*INDIRECT(ADDRESS(ROW()+(0), COLUMN()+(-1), 1)), 2)</f>
        <v>12262.7</v>
      </c>
    </row>
    <row r="30" spans="1:8" ht="13.50" thickBot="1" customHeight="1">
      <c r="A30" s="1" t="s">
        <v>64</v>
      </c>
      <c r="B30" s="1"/>
      <c r="C30" s="1"/>
      <c r="D30" s="10" t="s">
        <v>65</v>
      </c>
      <c r="E30" s="1" t="s">
        <v>66</v>
      </c>
      <c r="F30" s="11">
        <v>0.545</v>
      </c>
      <c r="G30" s="12">
        <v>23426.3</v>
      </c>
      <c r="H30" s="12">
        <f ca="1">ROUND(INDIRECT(ADDRESS(ROW()+(0), COLUMN()+(-2), 1))*INDIRECT(ADDRESS(ROW()+(0), COLUMN()+(-1), 1)), 2)</f>
        <v>12767.3</v>
      </c>
    </row>
    <row r="31" spans="1:8" ht="13.50" thickBot="1" customHeight="1">
      <c r="A31" s="1" t="s">
        <v>67</v>
      </c>
      <c r="B31" s="1"/>
      <c r="C31" s="1"/>
      <c r="D31" s="10" t="s">
        <v>68</v>
      </c>
      <c r="E31" s="1" t="s">
        <v>69</v>
      </c>
      <c r="F31" s="13">
        <v>0.218</v>
      </c>
      <c r="G31" s="14">
        <v>32526.9</v>
      </c>
      <c r="H31" s="14">
        <f ca="1">ROUND(INDIRECT(ADDRESS(ROW()+(0), COLUMN()+(-2), 1))*INDIRECT(ADDRESS(ROW()+(0), COLUMN()+(-1), 1)), 2)</f>
        <v>7090.87</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 2)</f>
        <v>38828.2</v>
      </c>
    </row>
    <row r="33" spans="1:8" ht="13.50" thickBot="1" customHeight="1">
      <c r="A33" s="15">
        <v>4</v>
      </c>
      <c r="B33" s="15"/>
      <c r="C33" s="15"/>
      <c r="D33" s="15"/>
      <c r="E33" s="18" t="s">
        <v>71</v>
      </c>
      <c r="F33" s="18"/>
      <c r="G33" s="15"/>
      <c r="H33" s="15"/>
    </row>
    <row r="34" spans="1:8" ht="13.50" thickBot="1" customHeight="1">
      <c r="A34" s="19"/>
      <c r="B34" s="19"/>
      <c r="C34" s="19"/>
      <c r="D34" s="20" t="s">
        <v>72</v>
      </c>
      <c r="E34" s="19" t="s">
        <v>73</v>
      </c>
      <c r="F34" s="13">
        <v>2</v>
      </c>
      <c r="G34" s="14">
        <f ca="1">ROUND(SUM(INDIRECT(ADDRESS(ROW()+(-2), COLUMN()+(1), 1)),INDIRECT(ADDRESS(ROW()+(-9), COLUMN()+(1), 1)),INDIRECT(ADDRESS(ROW()+(-12), COLUMN()+(1), 1))), 2)</f>
        <v>54824.9</v>
      </c>
      <c r="H34" s="14">
        <f ca="1">ROUND(INDIRECT(ADDRESS(ROW()+(0), COLUMN()+(-2), 1))*INDIRECT(ADDRESS(ROW()+(0), COLUMN()+(-1), 1))/100, 2)</f>
        <v>1096.5</v>
      </c>
    </row>
    <row r="35" spans="1:8" ht="13.50" thickBot="1" customHeight="1">
      <c r="A35" s="21" t="s">
        <v>74</v>
      </c>
      <c r="B35" s="21"/>
      <c r="C35" s="21"/>
      <c r="D35" s="22"/>
      <c r="E35" s="23"/>
      <c r="F35" s="24" t="s">
        <v>75</v>
      </c>
      <c r="G35" s="25"/>
      <c r="H35" s="26">
        <f ca="1">ROUND(SUM(INDIRECT(ADDRESS(ROW()+(-1), COLUMN()+(0), 1)),INDIRECT(ADDRESS(ROW()+(-3), COLUMN()+(0), 1)),INDIRECT(ADDRESS(ROW()+(-10), COLUMN()+(0), 1)),INDIRECT(ADDRESS(ROW()+(-13), COLUMN()+(0), 1))), 2)</f>
        <v>55921.4</v>
      </c>
    </row>
  </sheetData>
  <mergeCells count="3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F25:G25"/>
    <mergeCell ref="A26:C26"/>
    <mergeCell ref="E26:F26"/>
    <mergeCell ref="A27:C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