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<sst xmlns="http://schemas.openxmlformats.org/spreadsheetml/2006/main" count="32" uniqueCount="32">
  <si>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</si>
  <si>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</si>
  <si>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</si>
  <si>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pileta.</t>
  </si>
  <si>
    <r>
      <rPr>
        <sz val="8.25"/>
        <color rgb="FF000000"/>
        <rFont val="Arial"/>
        <family val="2"/>
      </rPr>
      <t xml:space="preserve">Pieza de remate de canto romo, de gres esmaltado, color azul, de 245x120x9 mm, para revestimiento de vasos de pileta, recibida con adhesivo cementoso de fraguado normal, de altas prestaciones, C1 T, con deslizamiento reducido Webercol Dur "WEBER", color gris y mortero de juntas cementoso mejorado, tipo CG2 W A, con absorción de agua reducida y resistencia elevada a la abrasión, Webercolor Premium "WEBER", color Blanco. El precio no incluye la impermeabilización de la pileta.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</si>
  <si>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</si>
  <si>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</si>
  <si>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</si>
  <si>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</si>
  <si>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</si>
  <si>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</si>
  <si>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</si>
  <si>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mt18ktc010a</t>
  </si>
  <si>
    <t xml:space="preserve">Ud</t>
  </si>
  <si>
    <t xml:space="preserve">Pieza de remate de canto romo, de gres esmaltado, color azul, de 245x120x9 mm, para revestimiento de vaso de pileta.</t>
  </si>
  <si>
    <t xml:space="preserve">mt09mcw010d</t>
  </si>
  <si>
    <t xml:space="preserve">kg</t>
  </si>
  <si>
    <t xml:space="preserve">Adhesivo cementoso de fraguado normal, de altas prestaciones, C1 T, con deslizamiento reducido Webercol Dur "WEBER", color gris, a base de cemento gris, resina sintética, agregados silíceos y calcáreos y aditivos orgánicos e inorgánicos,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</si>
  <si>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</si>
  <si>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</si>
  <si>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</si>
  <si>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</si>
  <si>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Mano de obra</t>
  </si>
  <si>
    <t xml:space="preserve">mo024</t>
  </si>
  <si>
    <t xml:space="preserve">h</t>
  </si>
  <si>
    <t xml:space="preserve">Oficial albañil especializado en revestimientos cerámicos.</t>
  </si>
  <si>
    <t xml:space="preserve">Subtotal mano de obra:</t>
  </si>
  <si>
    <t xml:space="preserve">Herramientas</t>
  </si>
  <si>
    <t xml:space="preserve">%</t>
  </si>
  <si>
    <t xml:space="preserve">Herramientas</t>
  </si>
  <si>
    <t xml:space="preserve">Coste de mantenimiento decenal: $ 81,99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</si>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</sst>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0.54" customWidth="1"/>
    <col min="6" max="6" width="13.4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49.58</v>
      </c>
      <c r="G10" s="12">
        <f ca="1">ROUND(INDIRECT(ADDRESS(ROW()+(0), COLUMN()+(-2), 1))*INDIRECT(ADDRESS(ROW()+(0), COLUMN()+(-1), 1)), 2)</f>
        <v>49.58</v>
      </c>
    </row>
    <row r="11" spans="1:7" ht="45.00" thickBot="1" customHeight="1">
      <c r="A11" s="1" t="s">
        <v>15</v>
      </c>
      <c r="B11" s="1"/>
      <c r="C11" s="10" t="s">
        <v>16</v>
      </c>
      <c r="D11" s="1" t="s">
        <v>17</v>
      </c>
      <c r="E11" s="11">
        <v>0.15</v>
      </c>
      <c r="F11" s="12">
        <v>4.37</v>
      </c>
      <c r="G11" s="12">
        <f ca="1">ROUND(INDIRECT(ADDRESS(ROW()+(0), COLUMN()+(-2), 1))*INDIRECT(ADDRESS(ROW()+(0), COLUMN()+(-1), 1)), 2)</f>
        <v>0.66</v>
      </c>
    </row>
    <row r="12" spans="1:7" ht="97.50" thickBot="1" customHeight="1">
      <c r="A12" s="1" t="s">
        <v>18</v>
      </c>
      <c r="B12" s="1"/>
      <c r="C12" s="10" t="s">
        <v>19</v>
      </c>
      <c r="D12" s="1" t="s">
        <v>20</v>
      </c>
      <c r="E12" s="13">
        <v>0.01</v>
      </c>
      <c r="F12" s="14">
        <v>29.55</v>
      </c>
      <c r="G12" s="14">
        <f ca="1">ROUND(INDIRECT(ADDRESS(ROW()+(0), COLUMN()+(-2), 1))*INDIRECT(ADDRESS(ROW()+(0), COLUMN()+(-1), 1)), 2)</f>
        <v>0.3</v>
      </c>
    </row>
    <row r="13" spans="1:7" ht="13.50" thickBot="1" customHeight="1">
      <c r="A13" s="15"/>
      <c r="B13" s="15"/>
      <c r="C13" s="15"/>
      <c r="D13" s="15"/>
      <c r="E13" s="9" t="s">
        <v>21</v>
      </c>
      <c r="F13" s="9"/>
      <c r="G13" s="17">
        <f ca="1">ROUND(SUM(INDIRECT(ADDRESS(ROW()+(-1), COLUMN()+(0), 1)),INDIRECT(ADDRESS(ROW()+(-2), COLUMN()+(0), 1)),INDIRECT(ADDRESS(ROW()+(-3), COLUMN()+(0), 1))), 2)</f>
        <v>50.54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0.07</v>
      </c>
      <c r="F15" s="14">
        <v>11912.7</v>
      </c>
      <c r="G15" s="14">
        <f ca="1">ROUND(INDIRECT(ADDRESS(ROW()+(0), COLUMN()+(-2), 1))*INDIRECT(ADDRESS(ROW()+(0), COLUMN()+(-1), 1)), 2)</f>
        <v>833.89</v>
      </c>
    </row>
    <row r="16" spans="1:7" ht="13.50" thickBot="1" customHeight="1">
      <c r="A16" s="15"/>
      <c r="B16" s="15"/>
      <c r="C16" s="15"/>
      <c r="D16" s="15"/>
      <c r="E16" s="9" t="s">
        <v>26</v>
      </c>
      <c r="F16" s="9"/>
      <c r="G16" s="17">
        <f ca="1">ROUND(SUM(INDIRECT(ADDRESS(ROW()+(-1), COLUMN()+(0), 1))), 2)</f>
        <v>833.89</v>
      </c>
    </row>
    <row r="17" spans="1:7" ht="13.50" thickBot="1" customHeight="1">
      <c r="A17" s="15">
        <v>3</v>
      </c>
      <c r="B17" s="15"/>
      <c r="C17" s="15"/>
      <c r="D17" s="18" t="s">
        <v>27</v>
      </c>
      <c r="E17" s="18"/>
      <c r="F17" s="15"/>
      <c r="G17" s="15"/>
    </row>
    <row r="18" spans="1:7" ht="13.50" thickBot="1" customHeight="1">
      <c r="A18" s="19"/>
      <c r="B18" s="19"/>
      <c r="C18" s="20" t="s">
        <v>28</v>
      </c>
      <c r="D18" s="19" t="s">
        <v>29</v>
      </c>
      <c r="E18" s="13">
        <v>3</v>
      </c>
      <c r="F18" s="14">
        <f ca="1">ROUND(SUM(INDIRECT(ADDRESS(ROW()+(-2), COLUMN()+(1), 1)),INDIRECT(ADDRESS(ROW()+(-5), COLUMN()+(1), 1))), 2)</f>
        <v>884.43</v>
      </c>
      <c r="G18" s="14">
        <f ca="1">ROUND(INDIRECT(ADDRESS(ROW()+(0), COLUMN()+(-2), 1))*INDIRECT(ADDRESS(ROW()+(0), COLUMN()+(-1), 1))/100, 2)</f>
        <v>26.53</v>
      </c>
    </row>
    <row r="19" spans="1:7" ht="13.50" thickBot="1" customHeight="1">
      <c r="A19" s="21" t="s">
        <v>30</v>
      </c>
      <c r="B19" s="21"/>
      <c r="C19" s="22"/>
      <c r="D19" s="23"/>
      <c r="E19" s="24" t="s">
        <v>31</v>
      </c>
      <c r="F19" s="25"/>
      <c r="G19" s="26">
        <f ca="1">ROUND(SUM(INDIRECT(ADDRESS(ROW()+(-1), COLUMN()+(0), 1)),INDIRECT(ADDRESS(ROW()+(-3), COLUMN()+(0), 1)),INDIRECT(ADDRESS(ROW()+(-6), COLUMN()+(0), 1))), 2)</f>
        <v>910.96</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