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<sst xmlns="http://schemas.openxmlformats.org/spreadsheetml/2006/main" count="35" uniqueCount="35">
  <si>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</si>
  <si>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RBA031</t>
  </si>
  <si>
    <t xml:space="preserve">m²</t>
  </si>
  <si>
    <t xml:space="preserve">Capa de terminación de estucado de mortero de cal sobre capa base, en paramento exterior.</t>
  </si>
  <si>
    <r>
      <rPr>
        <sz val="8.25"/>
        <color rgb="FF000000"/>
        <rFont val="Arial"/>
        <family val="2"/>
      </rPr>
      <t xml:space="preserve">Capa de terminación de estucado de mortero de cal, resistencia a compresión de 0,4 a 2,5 N/mm², Webercal Estucado "WEBER", color a elegir, de 3 mm de espesor, con acabado fratasado, aplicado manualmente, sobre capa base de mortero, en paramento exterior, vertical. El precio incluye la protección de los elementos del entorno que puedan verse afectados durante los trabajos y la resolución de puntos singulares, pero no incluye la capa base de mortero.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</si>
  <si>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</si>
  <si>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</si>
  <si>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</si>
  <si>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</si>
  <si>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</si>
  <si>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</si>
  <si>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</si>
  <si>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mt08aaa010a</t>
  </si>
  <si>
    <t xml:space="preserve">m³</t>
  </si>
  <si>
    <t xml:space="preserve">Agua.</t>
  </si>
  <si>
    <t xml:space="preserve">mt28esc010f</t>
  </si>
  <si>
    <t xml:space="preserve">kg</t>
  </si>
  <si>
    <t xml:space="preserve">Mortero de cal, resistencia a compresión de 0,4 a 2,5 N/mm², para uso en interiores o en exteriores, Webercal Estucado "WEBER", color a elegir, compuesto de cal aérea, resinas redispersables, cargas y pigmentos minerales y aditivos orgánicos e inorgánicos, suministrado en sacos.</t>
  </si>
  <si>
    <t xml:space="preserve">mt27wav020a</t>
  </si>
  <si>
    <t xml:space="preserve">m</t>
  </si>
  <si>
    <t xml:space="preserve">Cinta adhesiva de pintor, de 25 mm de ancho.</t>
  </si>
  <si>
    <t xml:space="preserve">Subtotal materiales:</t>
  </si>
  <si>
    <t xml:space="preserve">Mano de obra</t>
  </si>
  <si>
    <t xml:space="preserve">mo039</t>
  </si>
  <si>
    <t xml:space="preserve">h</t>
  </si>
  <si>
    <t xml:space="preserve">Oficial albañil especializado en trabajos de revoque.</t>
  </si>
  <si>
    <t xml:space="preserve">mo111</t>
  </si>
  <si>
    <t xml:space="preserve">h</t>
  </si>
  <si>
    <t xml:space="preserve">Ayudante de albañil especializado en trabajos de revoque.</t>
  </si>
  <si>
    <t xml:space="preserve">Subtotal mano de obra:</t>
  </si>
  <si>
    <t xml:space="preserve">Herramientas</t>
  </si>
  <si>
    <t xml:space="preserve">%</t>
  </si>
  <si>
    <t xml:space="preserve">Herramientas</t>
  </si>
  <si>
    <t xml:space="preserve">Coste de mantenimiento decenal: $ 430,32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</si>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</sst>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29" customWidth="1"/>
    <col min="5" max="5" width="72.25"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0.005</v>
      </c>
      <c r="G10" s="12">
        <v>19.03</v>
      </c>
      <c r="H10" s="12">
        <f ca="1">ROUND(INDIRECT(ADDRESS(ROW()+(0), COLUMN()+(-2), 1))*INDIRECT(ADDRESS(ROW()+(0), COLUMN()+(-1), 1)), 2)</f>
        <v>0.1</v>
      </c>
    </row>
    <row r="11" spans="1:8" ht="45.00" thickBot="1" customHeight="1">
      <c r="A11" s="1" t="s">
        <v>15</v>
      </c>
      <c r="B11" s="1"/>
      <c r="C11" s="10" t="s">
        <v>16</v>
      </c>
      <c r="D11" s="10"/>
      <c r="E11" s="1" t="s">
        <v>17</v>
      </c>
      <c r="F11" s="11">
        <v>4.2</v>
      </c>
      <c r="G11" s="12">
        <v>55.56</v>
      </c>
      <c r="H11" s="12">
        <f ca="1">ROUND(INDIRECT(ADDRESS(ROW()+(0), COLUMN()+(-2), 1))*INDIRECT(ADDRESS(ROW()+(0), COLUMN()+(-1), 1)), 2)</f>
        <v>233.35</v>
      </c>
    </row>
    <row r="12" spans="1:8" ht="13.50" thickBot="1" customHeight="1">
      <c r="A12" s="1" t="s">
        <v>18</v>
      </c>
      <c r="B12" s="1"/>
      <c r="C12" s="10" t="s">
        <v>19</v>
      </c>
      <c r="D12" s="10"/>
      <c r="E12" s="1" t="s">
        <v>20</v>
      </c>
      <c r="F12" s="13">
        <v>1</v>
      </c>
      <c r="G12" s="14">
        <v>1.19</v>
      </c>
      <c r="H12" s="14">
        <f ca="1">ROUND(INDIRECT(ADDRESS(ROW()+(0), COLUMN()+(-2), 1))*INDIRECT(ADDRESS(ROW()+(0), COLUMN()+(-1), 1)), 2)</f>
        <v>1.19</v>
      </c>
    </row>
    <row r="13" spans="1:8" ht="13.50" thickBot="1" customHeight="1">
      <c r="A13" s="15"/>
      <c r="B13" s="15"/>
      <c r="C13" s="15"/>
      <c r="D13" s="15"/>
      <c r="E13" s="15"/>
      <c r="F13" s="9" t="s">
        <v>21</v>
      </c>
      <c r="G13" s="9"/>
      <c r="H13" s="17">
        <f ca="1">ROUND(SUM(INDIRECT(ADDRESS(ROW()+(-1), COLUMN()+(0), 1)),INDIRECT(ADDRESS(ROW()+(-2), COLUMN()+(0), 1)),INDIRECT(ADDRESS(ROW()+(-3), COLUMN()+(0), 1))), 2)</f>
        <v>234.64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0.492</v>
      </c>
      <c r="G15" s="12">
        <v>11912.7</v>
      </c>
      <c r="H15" s="12">
        <f ca="1">ROUND(INDIRECT(ADDRESS(ROW()+(0), COLUMN()+(-2), 1))*INDIRECT(ADDRESS(ROW()+(0), COLUMN()+(-1), 1)), 2)</f>
        <v>5861.03</v>
      </c>
    </row>
    <row r="16" spans="1:8" ht="13.50" thickBot="1" customHeight="1">
      <c r="A16" s="1" t="s">
        <v>26</v>
      </c>
      <c r="B16" s="1"/>
      <c r="C16" s="10" t="s">
        <v>27</v>
      </c>
      <c r="D16" s="10"/>
      <c r="E16" s="1" t="s">
        <v>28</v>
      </c>
      <c r="F16" s="13">
        <v>0.246</v>
      </c>
      <c r="G16" s="14">
        <v>8860.38</v>
      </c>
      <c r="H16" s="14">
        <f ca="1">ROUND(INDIRECT(ADDRESS(ROW()+(0), COLUMN()+(-2), 1))*INDIRECT(ADDRESS(ROW()+(0), COLUMN()+(-1), 1)), 2)</f>
        <v>2179.65</v>
      </c>
    </row>
    <row r="17" spans="1:8" ht="13.50" thickBot="1" customHeight="1">
      <c r="A17" s="15"/>
      <c r="B17" s="15"/>
      <c r="C17" s="15"/>
      <c r="D17" s="15"/>
      <c r="E17" s="15"/>
      <c r="F17" s="9" t="s">
        <v>29</v>
      </c>
      <c r="G17" s="9"/>
      <c r="H17" s="17">
        <f ca="1">ROUND(SUM(INDIRECT(ADDRESS(ROW()+(-1), COLUMN()+(0), 1)),INDIRECT(ADDRESS(ROW()+(-2), COLUMN()+(0), 1))), 2)</f>
        <v>8040.68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4</v>
      </c>
      <c r="G19" s="14">
        <f ca="1">ROUND(SUM(INDIRECT(ADDRESS(ROW()+(-2), COLUMN()+(1), 1)),INDIRECT(ADDRESS(ROW()+(-6), COLUMN()+(1), 1))), 2)</f>
        <v>8275.32</v>
      </c>
      <c r="H19" s="14">
        <f ca="1">ROUND(INDIRECT(ADDRESS(ROW()+(0), COLUMN()+(-2), 1))*INDIRECT(ADDRESS(ROW()+(0), COLUMN()+(-1), 1))/100, 2)</f>
        <v>331.01</v>
      </c>
    </row>
    <row r="20" spans="1:8" ht="13.50" thickBot="1" customHeight="1">
      <c r="A20" s="21" t="s">
        <v>33</v>
      </c>
      <c r="B20" s="21"/>
      <c r="C20" s="22"/>
      <c r="D20" s="22"/>
      <c r="E20" s="23"/>
      <c r="F20" s="24" t="s">
        <v>34</v>
      </c>
      <c r="G20" s="25"/>
      <c r="H20" s="26">
        <f ca="1">ROUND(SUM(INDIRECT(ADDRESS(ROW()+(-1), COLUMN()+(0), 1)),INDIRECT(ADDRESS(ROW()+(-3), COLUMN()+(0), 1)),INDIRECT(ADDRESS(ROW()+(-7), COLUMN()+(0), 1))), 2)</f>
        <v>8606.33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