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<sst xmlns="http://schemas.openxmlformats.org/spreadsheetml/2006/main" count="41" uniqueCount="41">
  <si>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</si>
  <si>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NIH100</t>
  </si>
  <si>
    <t xml:space="preserve">Ud</t>
  </si>
  <si>
    <t xml:space="preserve">Impermeabilización de ducha de obra con sumidero, sistema Dry50 "REVESTECH".</t>
  </si>
  <si>
    <r>
      <rPr>
        <sz val="8.25"/>
        <color rgb="FF000000"/>
        <rFont val="Arial"/>
        <family val="2"/>
      </rPr>
      <t xml:space="preserve">Impermeabilización de paramentos verticales y horizontales de ducha de obra con sumidero, sistema Dry50 "REVESTECH", compuesta por, kit Dry50 Sumi Luxe 025, formado por membrana impermeabilizante flexible tipo EVAC de 500x500 mm compuesta de una doble hoja de poliolefina termoplástica con acetato de vinil etileno, con ambas caras revestidas de fibras de poliéster no tejidas, de 0,52 mm de espesor y 335 g/m², con unión termosellada a el sumidero sifónico de PVC de 82 mm de altura, salida horizontal de 40 mm de diámetro, con rejilla para empotrar de acero inoxidable de 110x110 mm, y membrana impermeabilizante flexible tipo EVAC, Dry50 30, compuesta de una doble hoja de poliolefina termoplástica con acetato de vinil etileno, con ambas caras revestidas de fibras de poliéster no tejidas, de 0,52 mm de espesor y 335 g/m², fijada al soporte con adhesivo cementoso mejorado, deformable y tixotrópico, C2 TE S1. Incluso complementos de refuerzo en tratamiento de puntos singulares mediante el uso de piezas especiales "REVESTECH" para la resolución de ángulos internos (Dry Cornerin), resolución de uniones y sellado de juntas elásticas (puntos de penetración de cañerías en el revestimiento, encuentros entre el paramento y la ducha de obra, etc.), con adhesivo Seal Plus. El precio no incluye la formación de pendientes ni el revestimiento.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</si>
  <si>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</si>
  <si>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</si>
  <si>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</si>
  <si>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</si>
  <si>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</si>
  <si>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</si>
  <si>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</si>
  <si>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mt15rev110as</t>
  </si>
  <si>
    <t xml:space="preserve">Ud</t>
  </si>
  <si>
    <t xml:space="preserve">Kit Dry50 Sumi Luxe 025 "REVESTECH", formado por membrana impermeabilizante flexible tipo EVAC de 500x500 mm compuesta de una doble hoja de poliolefina termoplástica con acetato de vinil etileno, con ambas caras revestidas de fibras de poliéster no tejidas, de 0,52 mm de espesor y 335 g/m², con unión termosellada a el sumidero sifónico de PVC de 82 mm de altura, salida horizontal de 40 mm de diámetro, con rejilla para empotrar de acero inoxidable de 110x110 mm, para impermeabilización y desagüe de ducha de obra.</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</si>
  <si>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</si>
  <si>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</si>
  <si>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</si>
  <si>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mt15rev011F</t>
  </si>
  <si>
    <t xml:space="preserve">m²</t>
  </si>
  <si>
    <t xml:space="preserve">Membrana impermeabilizante flexible tipo EVAC, Dry50 30 "REVESTECH", compuesta de una doble hoja de poliolefina termoplástica con acetato de vinil etileno, con ambas caras revestidas de fibras de poliéster no tejidas, de 0,52 mm de espesor y 335 g/m², suministrada en rollos de 1,2 m de ancho y 30 m de longitud.</t>
  </si>
  <si>
    <t xml:space="preserve">mt15rev065b</t>
  </si>
  <si>
    <t xml:space="preserve">Ud</t>
  </si>
  <si>
    <t xml:space="preserve">Complemento para refuerzo de puntos singulares en tratamientos impermeabilizantes mediante piezas para la resolución de ángulos internos, Dry Cornerin "REVESTECH".</t>
  </si>
  <si>
    <t xml:space="preserve">mt15rev170c</t>
  </si>
  <si>
    <t xml:space="preserve">kg</t>
  </si>
  <si>
    <t xml:space="preserve">Adhesivo a base de poliuretano, Seal Plus "REVESTECH", color marrón, para el sellado de juntas.</t>
  </si>
  <si>
    <t xml:space="preserve">Subtotal materiales:</t>
  </si>
  <si>
    <t xml:space="preserve">Mano de obra</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</si>
  <si>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</si>
  <si>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</si>
  <si>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</si>
  <si>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</si>
  <si>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</si>
  <si>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</si>
  <si>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Subtotal mano de obra:</t>
  </si>
  <si>
    <t xml:space="preserve">Herramientas</t>
  </si>
  <si>
    <t xml:space="preserve">%</t>
  </si>
  <si>
    <t xml:space="preserve">Herramientas</t>
  </si>
  <si>
    <t xml:space="preserve">Coste de mantenimiento decenal: $ 5.200,85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</si>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</sst>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31" customWidth="1"/>
    <col min="4" max="4" width="71.23" customWidth="1"/>
    <col min="5" max="5" width="10.71" customWidth="1"/>
    <col min="6" max="6" width="13.26"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1">
        <v>1</v>
      </c>
      <c r="F10" s="12">
        <v>85049</v>
      </c>
      <c r="G10" s="12">
        <f ca="1">ROUND(INDIRECT(ADDRESS(ROW()+(0), COLUMN()+(-2), 1))*INDIRECT(ADDRESS(ROW()+(0), COLUMN()+(-1), 1)), 2)</f>
        <v>85049</v>
      </c>
    </row>
    <row r="11" spans="1:7" ht="45.00" thickBot="1" customHeight="1">
      <c r="A11" s="1" t="s">
        <v>15</v>
      </c>
      <c r="B11" s="1"/>
      <c r="C11" s="10" t="s">
        <v>16</v>
      </c>
      <c r="D11" s="1" t="s">
        <v>17</v>
      </c>
      <c r="E11" s="11">
        <v>11.7</v>
      </c>
      <c r="F11" s="12">
        <v>13.94</v>
      </c>
      <c r="G11" s="12">
        <f ca="1">ROUND(INDIRECT(ADDRESS(ROW()+(0), COLUMN()+(-2), 1))*INDIRECT(ADDRESS(ROW()+(0), COLUMN()+(-1), 1)), 2)</f>
        <v>163.1</v>
      </c>
    </row>
    <row r="12" spans="1:7" ht="45.00" thickBot="1" customHeight="1">
      <c r="A12" s="1" t="s">
        <v>18</v>
      </c>
      <c r="B12" s="1"/>
      <c r="C12" s="10" t="s">
        <v>19</v>
      </c>
      <c r="D12" s="1" t="s">
        <v>20</v>
      </c>
      <c r="E12" s="11">
        <v>5</v>
      </c>
      <c r="F12" s="12">
        <v>16131</v>
      </c>
      <c r="G12" s="12">
        <f ca="1">ROUND(INDIRECT(ADDRESS(ROW()+(0), COLUMN()+(-2), 1))*INDIRECT(ADDRESS(ROW()+(0), COLUMN()+(-1), 1)), 2)</f>
        <v>80655.1</v>
      </c>
    </row>
    <row r="13" spans="1:7" ht="24.00" thickBot="1" customHeight="1">
      <c r="A13" s="1" t="s">
        <v>21</v>
      </c>
      <c r="B13" s="1"/>
      <c r="C13" s="10" t="s">
        <v>22</v>
      </c>
      <c r="D13" s="1" t="s">
        <v>23</v>
      </c>
      <c r="E13" s="11">
        <v>1</v>
      </c>
      <c r="F13" s="12">
        <v>9796.82</v>
      </c>
      <c r="G13" s="12">
        <f ca="1">ROUND(INDIRECT(ADDRESS(ROW()+(0), COLUMN()+(-2), 1))*INDIRECT(ADDRESS(ROW()+(0), COLUMN()+(-1), 1)), 2)</f>
        <v>9796.82</v>
      </c>
    </row>
    <row r="14" spans="1:7" ht="24.00" thickBot="1" customHeight="1">
      <c r="A14" s="1" t="s">
        <v>24</v>
      </c>
      <c r="B14" s="1"/>
      <c r="C14" s="10" t="s">
        <v>25</v>
      </c>
      <c r="D14" s="1" t="s">
        <v>26</v>
      </c>
      <c r="E14" s="13">
        <v>0.11</v>
      </c>
      <c r="F14" s="14">
        <v>23122.6</v>
      </c>
      <c r="G14" s="14">
        <f ca="1">ROUND(INDIRECT(ADDRESS(ROW()+(0), COLUMN()+(-2), 1))*INDIRECT(ADDRESS(ROW()+(0), COLUMN()+(-1), 1)), 2)</f>
        <v>2543.48</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178207</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1.35</v>
      </c>
      <c r="F17" s="12">
        <v>32526.9</v>
      </c>
      <c r="G17" s="12">
        <f ca="1">ROUND(INDIRECT(ADDRESS(ROW()+(0), COLUMN()+(-2), 1))*INDIRECT(ADDRESS(ROW()+(0), COLUMN()+(-1), 1)), 2)</f>
        <v>43911.4</v>
      </c>
    </row>
    <row r="18" spans="1:7" ht="13.50" thickBot="1" customHeight="1">
      <c r="A18" s="1" t="s">
        <v>32</v>
      </c>
      <c r="B18" s="1"/>
      <c r="C18" s="10" t="s">
        <v>33</v>
      </c>
      <c r="D18" s="1" t="s">
        <v>34</v>
      </c>
      <c r="E18" s="13">
        <v>1.35</v>
      </c>
      <c r="F18" s="14">
        <v>24314.7</v>
      </c>
      <c r="G18" s="14">
        <f ca="1">ROUND(INDIRECT(ADDRESS(ROW()+(0), COLUMN()+(-2), 1))*INDIRECT(ADDRESS(ROW()+(0), COLUMN()+(-1), 1)), 2)</f>
        <v>32824.9</v>
      </c>
    </row>
    <row r="19" spans="1:7" ht="13.50" thickBot="1" customHeight="1">
      <c r="A19" s="15"/>
      <c r="B19" s="15"/>
      <c r="C19" s="15"/>
      <c r="D19" s="15"/>
      <c r="E19" s="9" t="s">
        <v>35</v>
      </c>
      <c r="F19" s="9"/>
      <c r="G19" s="17">
        <f ca="1">ROUND(SUM(INDIRECT(ADDRESS(ROW()+(-1), COLUMN()+(0), 1)),INDIRECT(ADDRESS(ROW()+(-2), COLUMN()+(0), 1))), 2)</f>
        <v>76736.2</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254944</v>
      </c>
      <c r="G21" s="14">
        <f ca="1">ROUND(INDIRECT(ADDRESS(ROW()+(0), COLUMN()+(-2), 1))*INDIRECT(ADDRESS(ROW()+(0), COLUMN()+(-1), 1))/100, 2)</f>
        <v>5098.87</v>
      </c>
    </row>
    <row r="22" spans="1:7" ht="13.50" thickBot="1" customHeight="1">
      <c r="A22" s="21" t="s">
        <v>39</v>
      </c>
      <c r="B22" s="21"/>
      <c r="C22" s="22"/>
      <c r="D22" s="23"/>
      <c r="E22" s="24" t="s">
        <v>40</v>
      </c>
      <c r="F22" s="25"/>
      <c r="G22" s="26">
        <f ca="1">ROUND(SUM(INDIRECT(ADDRESS(ROW()+(-1), COLUMN()+(0), 1)),INDIRECT(ADDRESS(ROW()+(-3), COLUMN()+(0), 1)),INDIRECT(ADDRESS(ROW()+(-7), COLUMN()+(0), 1))), 2)</f>
        <v>260043</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