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<sst xmlns="http://schemas.openxmlformats.org/spreadsheetml/2006/main" count="38" uniqueCount="38">
  <si>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</si>
  <si>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NIF022</t>
  </si>
  <si>
    <t xml:space="preserve">m²</t>
  </si>
  <si>
    <t xml:space="preserve">Impermeabilización de cornisa o alero con membranas de poliolefinas.</t>
  </si>
  <si>
    <r>
      <rPr>
        <sz val="8.25"/>
        <color rgb="FF000000"/>
        <rFont val="Arial"/>
        <family val="2"/>
      </rPr>
      <t xml:space="preserve">Impermeabilización de cornisa o alero con lámina impermeabilizante flexible tipo CPE, Ecodry50 30 "REVESTECH", compuesta de una doble hoja de poliolefina termoplástica con acetato de vinil etileno, con ambas caras revestidas de fibras de poliéster reciclado no tejidas, de 0,52 mm de espesor y 335 g/m², tipo monocapa, totalmente adherida al soporte con adhesivo cementoso mejorado, deformable y tixotrópico, C2 TE S1, preparada para recibir directamente sobre ella la capa de protección. Incluso banda de refuerzo Dry Banda 50x30 y sellado de juntas con Seal Plus, para la resolución de encuentros con paramentos verticales.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</si>
  <si>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</si>
  <si>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</si>
  <si>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</si>
  <si>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</si>
  <si>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</si>
  <si>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</si>
  <si>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</si>
  <si>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mt09mcm060a</t>
  </si>
  <si>
    <t xml:space="preserve">kg</t>
  </si>
  <si>
    <t xml:space="preserve">Adhesivo cementoso mejorado, C2 TE S1, deformable, con deslizamiento reducido y tiempo abierto ampliado, color gris, a base de cemento, agregados de granulometría fina, resinas sintéticas y aditivos especiales, con propiedades tixotrópicas y de endurecimiento sin retracción.</t>
  </si>
  <si>
    <t xml:space="preserve">mt15rev511a</t>
  </si>
  <si>
    <t xml:space="preserve">m²</t>
  </si>
  <si>
    <t xml:space="preserve">Lámina impermeabilizante flexible tipo CPE, Ecodry50 30 "REVESTECH", compuesta de una doble hoja de poliolefina termoplástica con acetato de vinil etileno, con ambas caras revestidas de fibras de poliéster reciclado no tejidas, de 0,52 mm de espesor y 335 g/m², suministrada en rollos de 1,2 m de ancho y 30 m de longitud.</t>
  </si>
  <si>
    <t xml:space="preserve">mt15rev170c</t>
  </si>
  <si>
    <t xml:space="preserve">kg</t>
  </si>
  <si>
    <t xml:space="preserve">Adhesivo a base de poliuretano, Seal Plus "REVESTECH", color marrón, para el sellado de juntas.</t>
  </si>
  <si>
    <t xml:space="preserve">mt15rev558o</t>
  </si>
  <si>
    <t xml:space="preserve">m</t>
  </si>
  <si>
    <t xml:space="preserve">Banda de refuerzo para lámina impermeabilizante flexible tipo CPE, Ecodry Banda 50x30 "REVESTECH", de 500 mm de ancho, compuesta de una doble hoja de poliolefina termoplástica con acetato de vinil etileno, con ambas caras revestidas de fibras de poliéster reciclado no tejidas, de 0,52 mm de espesor y 335 g/m².</t>
  </si>
  <si>
    <t xml:space="preserve">Subtotal materiales:</t>
  </si>
  <si>
    <t xml:space="preserve">Mano de obra</t>
  </si>
  <si>
    <t xml:space="preserve">mo029</t>
  </si>
  <si>
    <t xml:space="preserve">h</t>
  </si>
  <si>
    <t xml:space="preserve">Oficial aplicador de membranas impermeabilizantes preelaboradas.</t>
  </si>
  <si>
    <t xml:space="preserve">mo067</t>
  </si>
  <si>
    <t xml:space="preserve">h</t>
  </si>
  <si>
    <t xml:space="preserve">Medio oficial aplicador de membranas impermeabilizantes preelaboradas.</t>
  </si>
  <si>
    <t xml:space="preserve">Subtotal mano de obra:</t>
  </si>
  <si>
    <t xml:space="preserve">Herramientas</t>
  </si>
  <si>
    <t xml:space="preserve">%</t>
  </si>
  <si>
    <t xml:space="preserve">Herramientas</t>
  </si>
  <si>
    <t xml:space="preserve">Coste de mantenimiento decenal: $ 5.602,10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</si>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</sst>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14" customWidth="1"/>
    <col min="2" max="2" width="6.29" customWidth="1"/>
    <col min="3" max="3" width="7.31" customWidth="1"/>
    <col min="4" max="4" width="71.23" customWidth="1"/>
    <col min="5" max="5" width="10.54" customWidth="1"/>
    <col min="6" max="6" width="13.43" customWidth="1"/>
    <col min="7" max="7" width="12.58"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2</v>
      </c>
      <c r="F10" s="12">
        <v>13.94</v>
      </c>
      <c r="G10" s="12">
        <f ca="1">ROUND(INDIRECT(ADDRESS(ROW()+(0), COLUMN()+(-2), 1))*INDIRECT(ADDRESS(ROW()+(0), COLUMN()+(-1), 1)), 2)</f>
        <v>27.88</v>
      </c>
    </row>
    <row r="11" spans="1:7" ht="45.00" thickBot="1" customHeight="1">
      <c r="A11" s="1" t="s">
        <v>15</v>
      </c>
      <c r="B11" s="1"/>
      <c r="C11" s="10" t="s">
        <v>16</v>
      </c>
      <c r="D11" s="1" t="s">
        <v>17</v>
      </c>
      <c r="E11" s="11">
        <v>1.05</v>
      </c>
      <c r="F11" s="12">
        <v>16131</v>
      </c>
      <c r="G11" s="12">
        <f ca="1">ROUND(INDIRECT(ADDRESS(ROW()+(0), COLUMN()+(-2), 1))*INDIRECT(ADDRESS(ROW()+(0), COLUMN()+(-1), 1)), 2)</f>
        <v>16937.6</v>
      </c>
    </row>
    <row r="12" spans="1:7" ht="24.00" thickBot="1" customHeight="1">
      <c r="A12" s="1" t="s">
        <v>18</v>
      </c>
      <c r="B12" s="1"/>
      <c r="C12" s="10" t="s">
        <v>19</v>
      </c>
      <c r="D12" s="1" t="s">
        <v>20</v>
      </c>
      <c r="E12" s="11">
        <v>0.3</v>
      </c>
      <c r="F12" s="12">
        <v>23122.6</v>
      </c>
      <c r="G12" s="12">
        <f ca="1">ROUND(INDIRECT(ADDRESS(ROW()+(0), COLUMN()+(-2), 1))*INDIRECT(ADDRESS(ROW()+(0), COLUMN()+(-1), 1)), 2)</f>
        <v>6936.77</v>
      </c>
    </row>
    <row r="13" spans="1:7" ht="45.00" thickBot="1" customHeight="1">
      <c r="A13" s="1" t="s">
        <v>21</v>
      </c>
      <c r="B13" s="1"/>
      <c r="C13" s="10" t="s">
        <v>22</v>
      </c>
      <c r="D13" s="1" t="s">
        <v>23</v>
      </c>
      <c r="E13" s="13">
        <v>1.05</v>
      </c>
      <c r="F13" s="14">
        <v>7761.03</v>
      </c>
      <c r="G13" s="14">
        <f ca="1">ROUND(INDIRECT(ADDRESS(ROW()+(0), COLUMN()+(-2), 1))*INDIRECT(ADDRESS(ROW()+(0), COLUMN()+(-1), 1)), 2)</f>
        <v>8149.08</v>
      </c>
    </row>
    <row r="14" spans="1:7" ht="13.50" thickBot="1" customHeight="1">
      <c r="A14" s="15"/>
      <c r="B14" s="15"/>
      <c r="C14" s="15"/>
      <c r="D14" s="15"/>
      <c r="E14" s="9" t="s">
        <v>24</v>
      </c>
      <c r="F14" s="9"/>
      <c r="G14" s="17">
        <f ca="1">ROUND(SUM(INDIRECT(ADDRESS(ROW()+(-1), COLUMN()+(0), 1)),INDIRECT(ADDRESS(ROW()+(-2), COLUMN()+(0), 1)),INDIRECT(ADDRESS(ROW()+(-3), COLUMN()+(0), 1)),INDIRECT(ADDRESS(ROW()+(-4), COLUMN()+(0), 1))), 2)</f>
        <v>32051.3</v>
      </c>
    </row>
    <row r="15" spans="1:7" ht="13.50" thickBot="1" customHeight="1">
      <c r="A15" s="15">
        <v>2</v>
      </c>
      <c r="B15" s="15"/>
      <c r="C15" s="15"/>
      <c r="D15" s="18" t="s">
        <v>25</v>
      </c>
      <c r="E15" s="18"/>
      <c r="F15" s="15"/>
      <c r="G15" s="15"/>
    </row>
    <row r="16" spans="1:7" ht="13.50" thickBot="1" customHeight="1">
      <c r="A16" s="1" t="s">
        <v>26</v>
      </c>
      <c r="B16" s="1"/>
      <c r="C16" s="10" t="s">
        <v>27</v>
      </c>
      <c r="D16" s="1" t="s">
        <v>28</v>
      </c>
      <c r="E16" s="11">
        <v>0.121</v>
      </c>
      <c r="F16" s="12">
        <v>33952.7</v>
      </c>
      <c r="G16" s="12">
        <f ca="1">ROUND(INDIRECT(ADDRESS(ROW()+(0), COLUMN()+(-2), 1))*INDIRECT(ADDRESS(ROW()+(0), COLUMN()+(-1), 1)), 2)</f>
        <v>4108.27</v>
      </c>
    </row>
    <row r="17" spans="1:7" ht="13.50" thickBot="1" customHeight="1">
      <c r="A17" s="1" t="s">
        <v>29</v>
      </c>
      <c r="B17" s="1"/>
      <c r="C17" s="10" t="s">
        <v>30</v>
      </c>
      <c r="D17" s="1" t="s">
        <v>31</v>
      </c>
      <c r="E17" s="13">
        <v>0.121</v>
      </c>
      <c r="F17" s="14">
        <v>25378.9</v>
      </c>
      <c r="G17" s="14">
        <f ca="1">ROUND(INDIRECT(ADDRESS(ROW()+(0), COLUMN()+(-2), 1))*INDIRECT(ADDRESS(ROW()+(0), COLUMN()+(-1), 1)), 2)</f>
        <v>3070.85</v>
      </c>
    </row>
    <row r="18" spans="1:7" ht="13.50" thickBot="1" customHeight="1">
      <c r="A18" s="15"/>
      <c r="B18" s="15"/>
      <c r="C18" s="15"/>
      <c r="D18" s="15"/>
      <c r="E18" s="9" t="s">
        <v>32</v>
      </c>
      <c r="F18" s="9"/>
      <c r="G18" s="17">
        <f ca="1">ROUND(SUM(INDIRECT(ADDRESS(ROW()+(-1), COLUMN()+(0), 1)),INDIRECT(ADDRESS(ROW()+(-2), COLUMN()+(0), 1))), 2)</f>
        <v>7179.12</v>
      </c>
    </row>
    <row r="19" spans="1:7" ht="13.50" thickBot="1" customHeight="1">
      <c r="A19" s="15">
        <v>3</v>
      </c>
      <c r="B19" s="15"/>
      <c r="C19" s="15"/>
      <c r="D19" s="18" t="s">
        <v>33</v>
      </c>
      <c r="E19" s="18"/>
      <c r="F19" s="15"/>
      <c r="G19" s="15"/>
    </row>
    <row r="20" spans="1:7" ht="13.50" thickBot="1" customHeight="1">
      <c r="A20" s="19"/>
      <c r="B20" s="19"/>
      <c r="C20" s="20" t="s">
        <v>34</v>
      </c>
      <c r="D20" s="19" t="s">
        <v>35</v>
      </c>
      <c r="E20" s="13">
        <v>2</v>
      </c>
      <c r="F20" s="14">
        <f ca="1">ROUND(SUM(INDIRECT(ADDRESS(ROW()+(-2), COLUMN()+(1), 1)),INDIRECT(ADDRESS(ROW()+(-6), COLUMN()+(1), 1))), 2)</f>
        <v>39230.4</v>
      </c>
      <c r="G20" s="14">
        <f ca="1">ROUND(INDIRECT(ADDRESS(ROW()+(0), COLUMN()+(-2), 1))*INDIRECT(ADDRESS(ROW()+(0), COLUMN()+(-1), 1))/100, 2)</f>
        <v>784.61</v>
      </c>
    </row>
    <row r="21" spans="1:7" ht="13.50" thickBot="1" customHeight="1">
      <c r="A21" s="21" t="s">
        <v>36</v>
      </c>
      <c r="B21" s="21"/>
      <c r="C21" s="22"/>
      <c r="D21" s="23"/>
      <c r="E21" s="24" t="s">
        <v>37</v>
      </c>
      <c r="F21" s="25"/>
      <c r="G21" s="26">
        <f ca="1">ROUND(SUM(INDIRECT(ADDRESS(ROW()+(-1), COLUMN()+(0), 1)),INDIRECT(ADDRESS(ROW()+(-3), COLUMN()+(0), 1)),INDIRECT(ADDRESS(ROW()+(-7), COLUMN()+(0), 1))), 2)</f>
        <v>40015</v>
      </c>
    </row>
  </sheetData>
  <mergeCells count="23">
    <mergeCell ref="A1:G1"/>
    <mergeCell ref="C3:G3"/>
    <mergeCell ref="A5:G5"/>
    <mergeCell ref="A8:B8"/>
    <mergeCell ref="A9:B9"/>
    <mergeCell ref="D9:E9"/>
    <mergeCell ref="A10:B10"/>
    <mergeCell ref="A11:B11"/>
    <mergeCell ref="A12:B12"/>
    <mergeCell ref="A13:B13"/>
    <mergeCell ref="A14:B14"/>
    <mergeCell ref="E14:F14"/>
    <mergeCell ref="A15:B15"/>
    <mergeCell ref="D15:E15"/>
    <mergeCell ref="A16:B16"/>
    <mergeCell ref="A17:B17"/>
    <mergeCell ref="A18:B18"/>
    <mergeCell ref="E18:F18"/>
    <mergeCell ref="A19:B19"/>
    <mergeCell ref="D19:E19"/>
    <mergeCell ref="A20:B20"/>
    <mergeCell ref="A21:D21"/>
    <mergeCell ref="E21:F21"/>
  </mergeCells>
  <pageMargins left="0.147638" right="0.147638" top="0.206693" bottom="0.206693" header="0.0" footer="0.0"/>
  <pageSetup paperSize="9" orientation="portrait"/>
  <rowBreaks count="0" manualBreakCount="0">
    </rowBreaks>
</worksheet>
</file>