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<sst xmlns="http://schemas.openxmlformats.org/spreadsheetml/2006/main" count="32" uniqueCount="32">
  <si>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</si>
  <si>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NIF030</t>
  </si>
  <si>
    <t xml:space="preserve">m</t>
  </si>
  <si>
    <t xml:space="preserve">Impermeabilización de alféizar con membranas de poliolefinas.</t>
  </si>
  <si>
    <r>
      <rPr>
        <sz val="8.25"/>
        <color rgb="FF000000"/>
        <rFont val="Arial"/>
        <family val="2"/>
      </rPr>
      <t xml:space="preserve">Impermeabilización de alféizar con membrana impermeabilizante flexible tipo EVAC, Dry50 Banda 13x30 "REVESTECH", de 127 mm de ancho, compuesta de una doble hoja de poliolefina termoplástica con acetato de vinil etileno, con ambas caras revestidas de fibras de poliéster no tejidas, de 0,52 mm de espesor y 335 g/m², tipo monocapa, totalmente adherida al soporte con adhesivo cementoso mejorado, deformable y tixotrópico, C2 TE S1, preparada para recibir directamente sobre ella el bota-aguas. El precio no incluye el bota-aguas.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</si>
  <si>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</si>
  <si>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</si>
  <si>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</si>
  <si>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</si>
  <si>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</si>
  <si>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</si>
  <si>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</si>
  <si>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mt09mcm060a</t>
  </si>
  <si>
    <t xml:space="preserve">kg</t>
  </si>
  <si>
    <t xml:space="preserve">Adhesivo cementoso mejorado, C2 TE S1, deformable, con deslizamiento reducido y tiempo abierto ampliado, color gris, a base de cemento, agregados de granulometría fina, resinas sintéticas y aditivos especiales, con propiedades tixotrópicas y de endurecimiento sin retracción.</t>
  </si>
  <si>
    <t xml:space="preserve">mt15rev058l</t>
  </si>
  <si>
    <t xml:space="preserve">m</t>
  </si>
  <si>
    <t xml:space="preserve">Banda de refuerzo para membrana impermeabilizante flexible tipo EVAC, Dry50 Banda 13x30 "REVESTECH", de 127 mm de ancho, compuesta de una doble hoja de poliolefina termoplástica con acetato de vinil etileno, con ambas caras revestidas de fibras de poliéster no tejidas, de 0,52 mm de espesor y 335 g/m².</t>
  </si>
  <si>
    <t xml:space="preserve">Subtotal materiales:</t>
  </si>
  <si>
    <t xml:space="preserve">Mano de obra</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</si>
  <si>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</si>
  <si>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</si>
  <si>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</si>
  <si>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</si>
  <si>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</si>
  <si>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</si>
  <si>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Subtotal mano de obra:</t>
  </si>
  <si>
    <t xml:space="preserve">Herramientas</t>
  </si>
  <si>
    <t xml:space="preserve">%</t>
  </si>
  <si>
    <t xml:space="preserve">Herramientas</t>
  </si>
  <si>
    <t xml:space="preserve">Coste de mantenimiento decenal: $ 632,35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</si>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</sst>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7.99" customWidth="1"/>
    <col min="4" max="4" width="72.25" customWidth="1"/>
    <col min="5" max="5" width="10.54" customWidth="1"/>
    <col min="6" max="6" width="13.43"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0.62</v>
      </c>
      <c r="F10" s="12">
        <v>10.84</v>
      </c>
      <c r="G10" s="12">
        <f ca="1">ROUND(INDIRECT(ADDRESS(ROW()+(0), COLUMN()+(-2), 1))*INDIRECT(ADDRESS(ROW()+(0), COLUMN()+(-1), 1)), 2)</f>
        <v>6.72</v>
      </c>
    </row>
    <row r="11" spans="1:7" ht="45.00" thickBot="1" customHeight="1">
      <c r="A11" s="1" t="s">
        <v>15</v>
      </c>
      <c r="B11" s="1"/>
      <c r="C11" s="10" t="s">
        <v>16</v>
      </c>
      <c r="D11" s="1" t="s">
        <v>17</v>
      </c>
      <c r="E11" s="13">
        <v>1.05</v>
      </c>
      <c r="F11" s="14">
        <v>1435.29</v>
      </c>
      <c r="G11" s="14">
        <f ca="1">ROUND(INDIRECT(ADDRESS(ROW()+(0), COLUMN()+(-2), 1))*INDIRECT(ADDRESS(ROW()+(0), COLUMN()+(-1), 1)), 2)</f>
        <v>1507.05</v>
      </c>
    </row>
    <row r="12" spans="1:7" ht="13.50" thickBot="1" customHeight="1">
      <c r="A12" s="15"/>
      <c r="B12" s="15"/>
      <c r="C12" s="15"/>
      <c r="D12" s="15"/>
      <c r="E12" s="9" t="s">
        <v>18</v>
      </c>
      <c r="F12" s="9"/>
      <c r="G12" s="17">
        <f ca="1">ROUND(SUM(INDIRECT(ADDRESS(ROW()+(-1), COLUMN()+(0), 1)),INDIRECT(ADDRESS(ROW()+(-2), COLUMN()+(0), 1))), 2)</f>
        <v>1513.77</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0.14</v>
      </c>
      <c r="F14" s="12">
        <v>11912.7</v>
      </c>
      <c r="G14" s="12">
        <f ca="1">ROUND(INDIRECT(ADDRESS(ROW()+(0), COLUMN()+(-2), 1))*INDIRECT(ADDRESS(ROW()+(0), COLUMN()+(-1), 1)), 2)</f>
        <v>1667.77</v>
      </c>
    </row>
    <row r="15" spans="1:7" ht="13.50" thickBot="1" customHeight="1">
      <c r="A15" s="1" t="s">
        <v>23</v>
      </c>
      <c r="B15" s="1"/>
      <c r="C15" s="10" t="s">
        <v>24</v>
      </c>
      <c r="D15" s="1" t="s">
        <v>25</v>
      </c>
      <c r="E15" s="13">
        <v>0.14</v>
      </c>
      <c r="F15" s="14">
        <v>8905.02</v>
      </c>
      <c r="G15" s="14">
        <f ca="1">ROUND(INDIRECT(ADDRESS(ROW()+(0), COLUMN()+(-2), 1))*INDIRECT(ADDRESS(ROW()+(0), COLUMN()+(-1), 1)), 2)</f>
        <v>1246.7</v>
      </c>
    </row>
    <row r="16" spans="1:7" ht="13.50" thickBot="1" customHeight="1">
      <c r="A16" s="15"/>
      <c r="B16" s="15"/>
      <c r="C16" s="15"/>
      <c r="D16" s="15"/>
      <c r="E16" s="9" t="s">
        <v>26</v>
      </c>
      <c r="F16" s="9"/>
      <c r="G16" s="17">
        <f ca="1">ROUND(SUM(INDIRECT(ADDRESS(ROW()+(-1), COLUMN()+(0), 1)),INDIRECT(ADDRESS(ROW()+(-2), COLUMN()+(0), 1))), 2)</f>
        <v>2914.47</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4428.24</v>
      </c>
      <c r="G18" s="14">
        <f ca="1">ROUND(INDIRECT(ADDRESS(ROW()+(0), COLUMN()+(-2), 1))*INDIRECT(ADDRESS(ROW()+(0), COLUMN()+(-1), 1))/100, 2)</f>
        <v>88.56</v>
      </c>
    </row>
    <row r="19" spans="1:7" ht="13.50" thickBot="1" customHeight="1">
      <c r="A19" s="21" t="s">
        <v>30</v>
      </c>
      <c r="B19" s="21"/>
      <c r="C19" s="22"/>
      <c r="D19" s="23"/>
      <c r="E19" s="24" t="s">
        <v>31</v>
      </c>
      <c r="F19" s="25"/>
      <c r="G19" s="26">
        <f ca="1">ROUND(SUM(INDIRECT(ADDRESS(ROW()+(-1), COLUMN()+(0), 1)),INDIRECT(ADDRESS(ROW()+(-3), COLUMN()+(0), 1)),INDIRECT(ADDRESS(ROW()+(-7), COLUMN()+(0), 1))), 2)</f>
        <v>4516.8</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