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<sst xmlns="http://schemas.openxmlformats.org/spreadsheetml/2006/main" count="89" uniqueCount="89">
  <si>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</si>
  <si>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ZHF020</t>
  </si>
  <si>
    <t xml:space="preserve">m²</t>
  </si>
  <si>
    <t xml:space="preserve">Rehabilitación energética de cielorraso. Sistema "ISOVER".</t>
  </si>
  <si>
    <r>
      <rPr>
        <sz val="8.25"/>
        <color rgb="FF000000"/>
        <rFont val="Arial"/>
        <family val="2"/>
      </rPr>
      <t xml:space="preserve">Rehabilitación energética de cielorraso. Sistema "ISOVER". AISLAMIENTO TERMOACÚSTICO: colchoneta ligera de lana mineral Arena, de alta densidad, Arena Confort "ISOVER", revestido por una de sus caras con un velo de vidrio de color negro, de 25 mm de espesor, resistencia térmica 0,65 m²K/W, conductividad térmica 0,037 W/(mK); FALSO TECHO: cielorraso continuo suspendido liso (12,5+27+27), constituido por: estructura metálica de acero galvanizado de fajas para reglado primarias 60/27 mm con una modulación de 1000 mm y suspendidas de la losa o elemento soporte con cuelgues combinados cada 900 mm, y fajas para reglado secundarias fijadas perpendicularmente a las primarias con conectores tipo caballete con una modulación de 500 mm y una capa de placas de yeso laminado A / - 1200 / longitud / 12,5 / con los bordes longitudinales afinados; REVESTIMIENTO: dos manos de pintura plástica, color blanco, acabado mate, textura lisa, (rendimiento: 0,1 l/m² cada mano); previa aplicación de una mano de imprimación a base de copolímeros acrílicos en suspensión acuosa. Incluso banda autoadhesiva desolidarizante, perfiles en U, de acero galvanizado, de 30 mm, fijaciones para el anclaje de los perfiles, tornillería para la fijación de las placas, pasta de juntas, cinta microperforada de papel y accesorios de montaje. El precio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</si>
  <si>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</si>
  <si>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</si>
  <si>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</si>
  <si>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</si>
  <si>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</si>
  <si>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</si>
  <si>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</si>
  <si>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mt16lvi020i</t>
  </si>
  <si>
    <t xml:space="preserve">m²</t>
  </si>
  <si>
    <t xml:space="preserve">Colchoneta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</si>
  <si>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mt12psg160a</t>
  </si>
  <si>
    <t xml:space="preserve">m</t>
  </si>
  <si>
    <t xml:space="preserve">Perfil en U, de acero galvanizado, de 30 mm.</t>
  </si>
  <si>
    <t xml:space="preserve">mt12psg220</t>
  </si>
  <si>
    <t xml:space="preserve">Ud</t>
  </si>
  <si>
    <t xml:space="preserve">Fijación compuesta por tarugo y tornillo 5x27.</t>
  </si>
  <si>
    <t xml:space="preserve">mt12psg210a</t>
  </si>
  <si>
    <t xml:space="preserve">Ud</t>
  </si>
  <si>
    <t xml:space="preserve">Cuelgue para cielorrasos suspendidos.</t>
  </si>
  <si>
    <t xml:space="preserve">mt12psg210b</t>
  </si>
  <si>
    <t xml:space="preserve">Ud</t>
  </si>
  <si>
    <t xml:space="preserve">Seguro para la fijación del cuelgue, en cielorrasos suspendidos.</t>
  </si>
  <si>
    <t xml:space="preserve">mt12psg210c</t>
  </si>
  <si>
    <t xml:space="preserve">Ud</t>
  </si>
  <si>
    <t xml:space="preserve">Conexión superior para fijar la varilla al cuelgue, en cielorrasos suspendidos.</t>
  </si>
  <si>
    <t xml:space="preserve">mt12psg190</t>
  </si>
  <si>
    <t xml:space="preserve">Ud</t>
  </si>
  <si>
    <t xml:space="preserve">Varilla de cuelgue.</t>
  </si>
  <si>
    <t xml:space="preserve">mt12psg050c</t>
  </si>
  <si>
    <t xml:space="preserve">m</t>
  </si>
  <si>
    <t xml:space="preserve">Faja para reglado 60/27 de chapa de acero galvanizado, de ancho 60 mm.</t>
  </si>
  <si>
    <t xml:space="preserve">mt12pek020la</t>
  </si>
  <si>
    <t xml:space="preserve">Ud</t>
  </si>
  <si>
    <t xml:space="preserve">Conector, para faja para reglado 60/27.</t>
  </si>
  <si>
    <t xml:space="preserve">mt12pek020da</t>
  </si>
  <si>
    <t xml:space="preserve">Ud</t>
  </si>
  <si>
    <t xml:space="preserve">Conector tipo caballete, para faja para reglado 60/27.</t>
  </si>
  <si>
    <t xml:space="preserve">mt12psg010a</t>
  </si>
  <si>
    <t xml:space="preserve">m²</t>
  </si>
  <si>
    <t xml:space="preserve">Placa de yeso laminado A / - 1200 / longitud / 12,5 / con los bordes longitudinales afinados.</t>
  </si>
  <si>
    <t xml:space="preserve">mt12psg081c</t>
  </si>
  <si>
    <t xml:space="preserve">Ud</t>
  </si>
  <si>
    <t xml:space="preserve">Tornillo autoperforante 3,5x25 mm.</t>
  </si>
  <si>
    <t xml:space="preserve">mt12psg041b</t>
  </si>
  <si>
    <t xml:space="preserve">m</t>
  </si>
  <si>
    <t xml:space="preserve">Banda autoadhesiva desolidarizante de espuma de poliuretano de celdas cerradas, de 3,2 mm de espesor y 50 mm de ancho, resistencia térmica 0,10 m²K/W, conductividad térmica 0,032 W/(mK).</t>
  </si>
  <si>
    <t xml:space="preserve">mt12psg030a</t>
  </si>
  <si>
    <t xml:space="preserve">kg</t>
  </si>
  <si>
    <t xml:space="preserve">Pasta de juntas.</t>
  </si>
  <si>
    <t xml:space="preserve">mt12psg040a</t>
  </si>
  <si>
    <t xml:space="preserve">m</t>
  </si>
  <si>
    <t xml:space="preserve">Cinta microperforada de papel.</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</si>
  <si>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</si>
  <si>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</si>
  <si>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</si>
  <si>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</si>
  <si>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</si>
  <si>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</si>
  <si>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</si>
  <si>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</si>
  <si>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</si>
  <si>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</si>
  <si>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</si>
  <si>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</si>
  <si>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</si>
  <si>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</si>
  <si>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mo054</t>
  </si>
  <si>
    <t xml:space="preserve">h</t>
  </si>
  <si>
    <t xml:space="preserve">Oficial montador de aislantes.</t>
  </si>
  <si>
    <t xml:space="preserve">mo101</t>
  </si>
  <si>
    <t xml:space="preserve">h</t>
  </si>
  <si>
    <t xml:space="preserve">Medio oficial montador de aislantes.</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</si>
  <si>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</si>
  <si>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</si>
  <si>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</si>
  <si>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</si>
  <si>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</si>
  <si>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</si>
  <si>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</si>
  <si>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</si>
  <si>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</si>
  <si>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</si>
  <si>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$ 2.524,44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</si>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</sst>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1927.39</v>
      </c>
      <c r="H10" s="12">
        <f ca="1">ROUND(INDIRECT(ADDRESS(ROW()+(0), COLUMN()+(-2), 1))*INDIRECT(ADDRESS(ROW()+(0), COLUMN()+(-1), 1)), 2)</f>
        <v>2023.76</v>
      </c>
    </row>
    <row r="11" spans="1:8" ht="13.50" thickBot="1" customHeight="1">
      <c r="A11" s="1" t="s">
        <v>15</v>
      </c>
      <c r="B11" s="1"/>
      <c r="C11" s="10" t="s">
        <v>16</v>
      </c>
      <c r="D11" s="10"/>
      <c r="E11" s="1" t="s">
        <v>17</v>
      </c>
      <c r="F11" s="11">
        <v>0.4</v>
      </c>
      <c r="G11" s="12">
        <v>10.28</v>
      </c>
      <c r="H11" s="12">
        <f ca="1">ROUND(INDIRECT(ADDRESS(ROW()+(0), COLUMN()+(-2), 1))*INDIRECT(ADDRESS(ROW()+(0), COLUMN()+(-1), 1)), 2)</f>
        <v>4.11</v>
      </c>
    </row>
    <row r="12" spans="1:8" ht="13.50" thickBot="1" customHeight="1">
      <c r="A12" s="1" t="s">
        <v>18</v>
      </c>
      <c r="B12" s="1"/>
      <c r="C12" s="10" t="s">
        <v>19</v>
      </c>
      <c r="D12" s="10"/>
      <c r="E12" s="1" t="s">
        <v>20</v>
      </c>
      <c r="F12" s="11">
        <v>2</v>
      </c>
      <c r="G12" s="12">
        <v>0.77</v>
      </c>
      <c r="H12" s="12">
        <f ca="1">ROUND(INDIRECT(ADDRESS(ROW()+(0), COLUMN()+(-2), 1))*INDIRECT(ADDRESS(ROW()+(0), COLUMN()+(-1), 1)), 2)</f>
        <v>1.54</v>
      </c>
    </row>
    <row r="13" spans="1:8" ht="13.50" thickBot="1" customHeight="1">
      <c r="A13" s="1" t="s">
        <v>21</v>
      </c>
      <c r="B13" s="1"/>
      <c r="C13" s="10" t="s">
        <v>22</v>
      </c>
      <c r="D13" s="10"/>
      <c r="E13" s="1" t="s">
        <v>23</v>
      </c>
      <c r="F13" s="11">
        <v>1.2</v>
      </c>
      <c r="G13" s="12">
        <v>4.31</v>
      </c>
      <c r="H13" s="12">
        <f ca="1">ROUND(INDIRECT(ADDRESS(ROW()+(0), COLUMN()+(-2), 1))*INDIRECT(ADDRESS(ROW()+(0), COLUMN()+(-1), 1)), 2)</f>
        <v>5.17</v>
      </c>
    </row>
    <row r="14" spans="1:8" ht="13.50" thickBot="1" customHeight="1">
      <c r="A14" s="1" t="s">
        <v>24</v>
      </c>
      <c r="B14" s="1"/>
      <c r="C14" s="10" t="s">
        <v>25</v>
      </c>
      <c r="D14" s="10"/>
      <c r="E14" s="1" t="s">
        <v>26</v>
      </c>
      <c r="F14" s="11">
        <v>1.2</v>
      </c>
      <c r="G14" s="12">
        <v>0.49</v>
      </c>
      <c r="H14" s="12">
        <f ca="1">ROUND(INDIRECT(ADDRESS(ROW()+(0), COLUMN()+(-2), 1))*INDIRECT(ADDRESS(ROW()+(0), COLUMN()+(-1), 1)), 2)</f>
        <v>0.59</v>
      </c>
    </row>
    <row r="15" spans="1:8" ht="13.50" thickBot="1" customHeight="1">
      <c r="A15" s="1" t="s">
        <v>27</v>
      </c>
      <c r="B15" s="1"/>
      <c r="C15" s="10" t="s">
        <v>28</v>
      </c>
      <c r="D15" s="10"/>
      <c r="E15" s="1" t="s">
        <v>29</v>
      </c>
      <c r="F15" s="11">
        <v>1.2</v>
      </c>
      <c r="G15" s="12">
        <v>6.65</v>
      </c>
      <c r="H15" s="12">
        <f ca="1">ROUND(INDIRECT(ADDRESS(ROW()+(0), COLUMN()+(-2), 1))*INDIRECT(ADDRESS(ROW()+(0), COLUMN()+(-1), 1)), 2)</f>
        <v>7.98</v>
      </c>
    </row>
    <row r="16" spans="1:8" ht="13.50" thickBot="1" customHeight="1">
      <c r="A16" s="1" t="s">
        <v>30</v>
      </c>
      <c r="B16" s="1"/>
      <c r="C16" s="10" t="s">
        <v>31</v>
      </c>
      <c r="D16" s="10"/>
      <c r="E16" s="1" t="s">
        <v>32</v>
      </c>
      <c r="F16" s="11">
        <v>1.2</v>
      </c>
      <c r="G16" s="12">
        <v>4.45</v>
      </c>
      <c r="H16" s="12">
        <f ca="1">ROUND(INDIRECT(ADDRESS(ROW()+(0), COLUMN()+(-2), 1))*INDIRECT(ADDRESS(ROW()+(0), COLUMN()+(-1), 1)), 2)</f>
        <v>5.34</v>
      </c>
    </row>
    <row r="17" spans="1:8" ht="13.50" thickBot="1" customHeight="1">
      <c r="A17" s="1" t="s">
        <v>33</v>
      </c>
      <c r="B17" s="1"/>
      <c r="C17" s="10" t="s">
        <v>34</v>
      </c>
      <c r="D17" s="10"/>
      <c r="E17" s="1" t="s">
        <v>35</v>
      </c>
      <c r="F17" s="11">
        <v>3.2</v>
      </c>
      <c r="G17" s="12">
        <v>9.97</v>
      </c>
      <c r="H17" s="12">
        <f ca="1">ROUND(INDIRECT(ADDRESS(ROW()+(0), COLUMN()+(-2), 1))*INDIRECT(ADDRESS(ROW()+(0), COLUMN()+(-1), 1)), 2)</f>
        <v>31.9</v>
      </c>
    </row>
    <row r="18" spans="1:8" ht="13.50" thickBot="1" customHeight="1">
      <c r="A18" s="1" t="s">
        <v>36</v>
      </c>
      <c r="B18" s="1"/>
      <c r="C18" s="10" t="s">
        <v>37</v>
      </c>
      <c r="D18" s="10"/>
      <c r="E18" s="1" t="s">
        <v>38</v>
      </c>
      <c r="F18" s="11">
        <v>0.6</v>
      </c>
      <c r="G18" s="12">
        <v>2.27</v>
      </c>
      <c r="H18" s="12">
        <f ca="1">ROUND(INDIRECT(ADDRESS(ROW()+(0), COLUMN()+(-2), 1))*INDIRECT(ADDRESS(ROW()+(0), COLUMN()+(-1), 1)), 2)</f>
        <v>1.36</v>
      </c>
    </row>
    <row r="19" spans="1:8" ht="13.50" thickBot="1" customHeight="1">
      <c r="A19" s="1" t="s">
        <v>39</v>
      </c>
      <c r="B19" s="1"/>
      <c r="C19" s="10" t="s">
        <v>40</v>
      </c>
      <c r="D19" s="10"/>
      <c r="E19" s="1" t="s">
        <v>41</v>
      </c>
      <c r="F19" s="11">
        <v>2.3</v>
      </c>
      <c r="G19" s="12">
        <v>2.72</v>
      </c>
      <c r="H19" s="12">
        <f ca="1">ROUND(INDIRECT(ADDRESS(ROW()+(0), COLUMN()+(-2), 1))*INDIRECT(ADDRESS(ROW()+(0), COLUMN()+(-1), 1)), 2)</f>
        <v>6.26</v>
      </c>
    </row>
    <row r="20" spans="1:8" ht="24.00" thickBot="1" customHeight="1">
      <c r="A20" s="1" t="s">
        <v>42</v>
      </c>
      <c r="B20" s="1"/>
      <c r="C20" s="10" t="s">
        <v>43</v>
      </c>
      <c r="D20" s="10"/>
      <c r="E20" s="1" t="s">
        <v>44</v>
      </c>
      <c r="F20" s="11">
        <v>1</v>
      </c>
      <c r="G20" s="12">
        <v>47.73</v>
      </c>
      <c r="H20" s="12">
        <f ca="1">ROUND(INDIRECT(ADDRESS(ROW()+(0), COLUMN()+(-2), 1))*INDIRECT(ADDRESS(ROW()+(0), COLUMN()+(-1), 1)), 2)</f>
        <v>47.73</v>
      </c>
    </row>
    <row r="21" spans="1:8" ht="13.50" thickBot="1" customHeight="1">
      <c r="A21" s="1" t="s">
        <v>45</v>
      </c>
      <c r="B21" s="1"/>
      <c r="C21" s="10" t="s">
        <v>46</v>
      </c>
      <c r="D21" s="10"/>
      <c r="E21" s="1" t="s">
        <v>47</v>
      </c>
      <c r="F21" s="11">
        <v>17</v>
      </c>
      <c r="G21" s="12">
        <v>0.11</v>
      </c>
      <c r="H21" s="12">
        <f ca="1">ROUND(INDIRECT(ADDRESS(ROW()+(0), COLUMN()+(-2), 1))*INDIRECT(ADDRESS(ROW()+(0), COLUMN()+(-1), 1)), 2)</f>
        <v>1.87</v>
      </c>
    </row>
    <row r="22" spans="1:8" ht="34.50" thickBot="1" customHeight="1">
      <c r="A22" s="1" t="s">
        <v>48</v>
      </c>
      <c r="B22" s="1"/>
      <c r="C22" s="10" t="s">
        <v>49</v>
      </c>
      <c r="D22" s="10"/>
      <c r="E22" s="1" t="s">
        <v>50</v>
      </c>
      <c r="F22" s="11">
        <v>0.4</v>
      </c>
      <c r="G22" s="12">
        <v>2.85</v>
      </c>
      <c r="H22" s="12">
        <f ca="1">ROUND(INDIRECT(ADDRESS(ROW()+(0), COLUMN()+(-2), 1))*INDIRECT(ADDRESS(ROW()+(0), COLUMN()+(-1), 1)), 2)</f>
        <v>1.14</v>
      </c>
    </row>
    <row r="23" spans="1:8" ht="13.50" thickBot="1" customHeight="1">
      <c r="A23" s="1" t="s">
        <v>51</v>
      </c>
      <c r="B23" s="1"/>
      <c r="C23" s="10" t="s">
        <v>52</v>
      </c>
      <c r="D23" s="10"/>
      <c r="E23" s="1" t="s">
        <v>53</v>
      </c>
      <c r="F23" s="11">
        <v>0.3</v>
      </c>
      <c r="G23" s="12">
        <v>10.75</v>
      </c>
      <c r="H23" s="12">
        <f ca="1">ROUND(INDIRECT(ADDRESS(ROW()+(0), COLUMN()+(-2), 1))*INDIRECT(ADDRESS(ROW()+(0), COLUMN()+(-1), 1)), 2)</f>
        <v>3.23</v>
      </c>
    </row>
    <row r="24" spans="1:8" ht="13.50" thickBot="1" customHeight="1">
      <c r="A24" s="1" t="s">
        <v>54</v>
      </c>
      <c r="B24" s="1"/>
      <c r="C24" s="10" t="s">
        <v>55</v>
      </c>
      <c r="D24" s="10"/>
      <c r="E24" s="1" t="s">
        <v>56</v>
      </c>
      <c r="F24" s="11">
        <v>0.45</v>
      </c>
      <c r="G24" s="12">
        <v>0.5</v>
      </c>
      <c r="H24" s="12">
        <f ca="1">ROUND(INDIRECT(ADDRESS(ROW()+(0), COLUMN()+(-2), 1))*INDIRECT(ADDRESS(ROW()+(0), COLUMN()+(-1), 1)), 2)</f>
        <v>0.23</v>
      </c>
    </row>
    <row r="25" spans="1:8" ht="24.00" thickBot="1" customHeight="1">
      <c r="A25" s="1" t="s">
        <v>57</v>
      </c>
      <c r="B25" s="1"/>
      <c r="C25" s="10" t="s">
        <v>58</v>
      </c>
      <c r="D25" s="10"/>
      <c r="E25" s="1" t="s">
        <v>59</v>
      </c>
      <c r="F25" s="11">
        <v>0.125</v>
      </c>
      <c r="G25" s="12">
        <v>53.15</v>
      </c>
      <c r="H25" s="12">
        <f ca="1">ROUND(INDIRECT(ADDRESS(ROW()+(0), COLUMN()+(-2), 1))*INDIRECT(ADDRESS(ROW()+(0), COLUMN()+(-1), 1)), 2)</f>
        <v>6.64</v>
      </c>
    </row>
    <row r="26" spans="1:8" ht="55.50" thickBot="1" customHeight="1">
      <c r="A26" s="1" t="s">
        <v>60</v>
      </c>
      <c r="B26" s="1"/>
      <c r="C26" s="10" t="s">
        <v>61</v>
      </c>
      <c r="D26" s="10"/>
      <c r="E26" s="1" t="s">
        <v>62</v>
      </c>
      <c r="F26" s="13">
        <v>0.2</v>
      </c>
      <c r="G26" s="14">
        <v>52.86</v>
      </c>
      <c r="H26" s="14">
        <f ca="1">ROUND(INDIRECT(ADDRESS(ROW()+(0), COLUMN()+(-2), 1))*INDIRECT(ADDRESS(ROW()+(0), COLUMN()+(-1), 1)), 2)</f>
        <v>10.57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2159.42</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1">
        <v>0.363</v>
      </c>
      <c r="G29" s="12">
        <v>12241</v>
      </c>
      <c r="H29" s="12">
        <f ca="1">ROUND(INDIRECT(ADDRESS(ROW()+(0), COLUMN()+(-2), 1))*INDIRECT(ADDRESS(ROW()+(0), COLUMN()+(-1), 1)), 2)</f>
        <v>4443.49</v>
      </c>
    </row>
    <row r="30" spans="1:8" ht="13.50" thickBot="1" customHeight="1">
      <c r="A30" s="1" t="s">
        <v>68</v>
      </c>
      <c r="B30" s="1"/>
      <c r="C30" s="10" t="s">
        <v>69</v>
      </c>
      <c r="D30" s="10"/>
      <c r="E30" s="1" t="s">
        <v>70</v>
      </c>
      <c r="F30" s="11">
        <v>0.157</v>
      </c>
      <c r="G30" s="12">
        <v>8905.02</v>
      </c>
      <c r="H30" s="12">
        <f ca="1">ROUND(INDIRECT(ADDRESS(ROW()+(0), COLUMN()+(-2), 1))*INDIRECT(ADDRESS(ROW()+(0), COLUMN()+(-1), 1)), 2)</f>
        <v>1398.09</v>
      </c>
    </row>
    <row r="31" spans="1:8" ht="13.50" thickBot="1" customHeight="1">
      <c r="A31" s="1" t="s">
        <v>71</v>
      </c>
      <c r="B31" s="1"/>
      <c r="C31" s="10" t="s">
        <v>72</v>
      </c>
      <c r="D31" s="10"/>
      <c r="E31" s="1" t="s">
        <v>73</v>
      </c>
      <c r="F31" s="11">
        <v>0.083</v>
      </c>
      <c r="G31" s="12">
        <v>12241</v>
      </c>
      <c r="H31" s="12">
        <f ca="1">ROUND(INDIRECT(ADDRESS(ROW()+(0), COLUMN()+(-2), 1))*INDIRECT(ADDRESS(ROW()+(0), COLUMN()+(-1), 1)), 2)</f>
        <v>1016.01</v>
      </c>
    </row>
    <row r="32" spans="1:8" ht="13.50" thickBot="1" customHeight="1">
      <c r="A32" s="1" t="s">
        <v>74</v>
      </c>
      <c r="B32" s="1"/>
      <c r="C32" s="10" t="s">
        <v>75</v>
      </c>
      <c r="D32" s="10"/>
      <c r="E32" s="1" t="s">
        <v>76</v>
      </c>
      <c r="F32" s="11">
        <v>0.083</v>
      </c>
      <c r="G32" s="12">
        <v>8905.02</v>
      </c>
      <c r="H32" s="12">
        <f ca="1">ROUND(INDIRECT(ADDRESS(ROW()+(0), COLUMN()+(-2), 1))*INDIRECT(ADDRESS(ROW()+(0), COLUMN()+(-1), 1)), 2)</f>
        <v>739.12</v>
      </c>
    </row>
    <row r="33" spans="1:8" ht="13.50" thickBot="1" customHeight="1">
      <c r="A33" s="1" t="s">
        <v>77</v>
      </c>
      <c r="B33" s="1"/>
      <c r="C33" s="10" t="s">
        <v>78</v>
      </c>
      <c r="D33" s="10"/>
      <c r="E33" s="1" t="s">
        <v>79</v>
      </c>
      <c r="F33" s="11">
        <v>0.183</v>
      </c>
      <c r="G33" s="12">
        <v>11912.7</v>
      </c>
      <c r="H33" s="12">
        <f ca="1">ROUND(INDIRECT(ADDRESS(ROW()+(0), COLUMN()+(-2), 1))*INDIRECT(ADDRESS(ROW()+(0), COLUMN()+(-1), 1)), 2)</f>
        <v>2180.02</v>
      </c>
    </row>
    <row r="34" spans="1:8" ht="13.50" thickBot="1" customHeight="1">
      <c r="A34" s="1" t="s">
        <v>80</v>
      </c>
      <c r="B34" s="1"/>
      <c r="C34" s="10" t="s">
        <v>81</v>
      </c>
      <c r="D34" s="10"/>
      <c r="E34" s="1" t="s">
        <v>82</v>
      </c>
      <c r="F34" s="13">
        <v>0.022</v>
      </c>
      <c r="G34" s="14">
        <v>8905.02</v>
      </c>
      <c r="H34" s="14">
        <f ca="1">ROUND(INDIRECT(ADDRESS(ROW()+(0), COLUMN()+(-2), 1))*INDIRECT(ADDRESS(ROW()+(0), COLUMN()+(-1), 1)), 2)</f>
        <v>195.91</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1)),INDIRECT(ADDRESS(ROW()+(-5), COLUMN()+(0), 1)),INDIRECT(ADDRESS(ROW()+(-6), COLUMN()+(0), 1))), 2)</f>
        <v>9972.64</v>
      </c>
    </row>
    <row r="36" spans="1:8" ht="13.50" thickBot="1" customHeight="1">
      <c r="A36" s="15">
        <v>3</v>
      </c>
      <c r="B36" s="15"/>
      <c r="C36" s="15"/>
      <c r="D36" s="15"/>
      <c r="E36" s="18" t="s">
        <v>84</v>
      </c>
      <c r="F36" s="18"/>
      <c r="G36" s="15"/>
      <c r="H36" s="15"/>
    </row>
    <row r="37" spans="1:8" ht="13.50" thickBot="1" customHeight="1">
      <c r="A37" s="19"/>
      <c r="B37" s="19"/>
      <c r="C37" s="20" t="s">
        <v>85</v>
      </c>
      <c r="D37" s="20"/>
      <c r="E37" s="19" t="s">
        <v>86</v>
      </c>
      <c r="F37" s="13">
        <v>2</v>
      </c>
      <c r="G37" s="14">
        <f ca="1">ROUND(SUM(INDIRECT(ADDRESS(ROW()+(-2), COLUMN()+(1), 1)),INDIRECT(ADDRESS(ROW()+(-10), COLUMN()+(1), 1))), 2)</f>
        <v>12132.1</v>
      </c>
      <c r="H37" s="14">
        <f ca="1">ROUND(INDIRECT(ADDRESS(ROW()+(0), COLUMN()+(-2), 1))*INDIRECT(ADDRESS(ROW()+(0), COLUMN()+(-1), 1))/100, 2)</f>
        <v>242.64</v>
      </c>
    </row>
    <row r="38" spans="1:8" ht="13.50" thickBot="1" customHeight="1">
      <c r="A38" s="21" t="s">
        <v>87</v>
      </c>
      <c r="B38" s="21"/>
      <c r="C38" s="22"/>
      <c r="D38" s="22"/>
      <c r="E38" s="23"/>
      <c r="F38" s="24" t="s">
        <v>88</v>
      </c>
      <c r="G38" s="25"/>
      <c r="H38" s="26">
        <f ca="1">ROUND(SUM(INDIRECT(ADDRESS(ROW()+(-1), COLUMN()+(0), 1)),INDIRECT(ADDRESS(ROW()+(-3), COLUMN()+(0), 1)),INDIRECT(ADDRESS(ROW()+(-11), COLUMN()+(0), 1))), 2)</f>
        <v>12374.7</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