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<sst xmlns="http://schemas.openxmlformats.org/spreadsheetml/2006/main" count="59" uniqueCount="59">
  <si>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</si>
  <si>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ZCQ020</t>
  </si>
  <si>
    <t xml:space="preserve">Ud</t>
  </si>
  <si>
    <t xml:space="preserve">Caldera de biomasa, para la combustión de pellets.</t>
  </si>
  <si>
    <r>
      <rPr>
        <sz val="8.25"/>
        <color rgb="FF000000"/>
        <rFont val="Arial"/>
        <family val="2"/>
      </rPr>
      <t xml:space="preserve">Rehabilitación energética de edificio mediante la colocación, en sustitución de equipo existente, de caldera para la combustión de pellets, potencia nominal de 4,8 a 16 kW, con sistema de alimentación de pellets, compuesto por kit básico de extractor flexible para pellets, formado por caño extractor de 1 m de longitud y motor de accionamiento de 0,55 kW, para alimentación monofásica a 230 V, 3 m de caño de ampliación de extractor flexible para pellets, 1 m de caño de conexión de extractor flexible para pellets.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</si>
  <si>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</si>
  <si>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</si>
  <si>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</si>
  <si>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</si>
  <si>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</si>
  <si>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</si>
  <si>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</si>
  <si>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</si>
  <si>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</si>
  <si>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caños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</si>
  <si>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</si>
  <si>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</si>
  <si>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</si>
  <si>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</si>
  <si>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</si>
  <si>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</si>
  <si>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</si>
  <si>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</si>
  <si>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</si>
  <si>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</si>
  <si>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</si>
  <si>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</si>
  <si>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</si>
  <si>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</si>
  <si>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</si>
  <si>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</si>
  <si>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</si>
  <si>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</si>
  <si>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mt38cbh052a</t>
  </si>
  <si>
    <t xml:space="preserve">Ud</t>
  </si>
  <si>
    <t xml:space="preserve">Kit básico de extractor flexible para pellets, formado por caño extractor de 1 m de longitud y motor de accionamiento de 0,55 kW, para alimentación monofásica a 230 V, para sistema de alimentación de caldera de biomasa.</t>
  </si>
  <si>
    <t xml:space="preserve">mt38cbh076a</t>
  </si>
  <si>
    <t xml:space="preserve">m</t>
  </si>
  <si>
    <t xml:space="preserve">Caño de ampliación de extractor flexible para pellets, para sistema de alimentación de caldera de biomasa.</t>
  </si>
  <si>
    <t xml:space="preserve">mt38cbh077a</t>
  </si>
  <si>
    <t xml:space="preserve">m</t>
  </si>
  <si>
    <t xml:space="preserve">Caño de conexión de extractor flexible para pellets, para sistema de alimentación de caldera de biomasa.</t>
  </si>
  <si>
    <t xml:space="preserve">mt38cbh078a</t>
  </si>
  <si>
    <t xml:space="preserve">m</t>
  </si>
  <si>
    <t xml:space="preserve">Transportador helicoidal sinfín flexible, para sistema de alimentación de caldera de biomasa.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</si>
  <si>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</si>
  <si>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</si>
  <si>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</si>
  <si>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</si>
  <si>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</si>
  <si>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</si>
  <si>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</si>
  <si>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</si>
  <si>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</si>
  <si>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</si>
  <si>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</si>
  <si>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</si>
  <si>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$ 2.858.540,65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</si>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</sst>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3.44814e+006</v>
      </c>
      <c r="G10" s="12">
        <f ca="1">ROUND(INDIRECT(ADDRESS(ROW()+(0), COLUMN()+(-2), 1))*INDIRECT(ADDRESS(ROW()+(0), COLUMN()+(-1), 1)), 2)</f>
        <v>3.44814e+006</v>
      </c>
    </row>
    <row r="11" spans="1:7" ht="13.50" thickBot="1" customHeight="1">
      <c r="A11" s="1" t="s">
        <v>15</v>
      </c>
      <c r="B11" s="1"/>
      <c r="C11" s="10" t="s">
        <v>16</v>
      </c>
      <c r="D11" s="1" t="s">
        <v>17</v>
      </c>
      <c r="E11" s="11">
        <v>1</v>
      </c>
      <c r="F11" s="12">
        <v>14793.7</v>
      </c>
      <c r="G11" s="12">
        <f ca="1">ROUND(INDIRECT(ADDRESS(ROW()+(0), COLUMN()+(-2), 1))*INDIRECT(ADDRESS(ROW()+(0), COLUMN()+(-1), 1)), 2)</f>
        <v>14793.7</v>
      </c>
    </row>
    <row r="12" spans="1:7" ht="24.00" thickBot="1" customHeight="1">
      <c r="A12" s="1" t="s">
        <v>18</v>
      </c>
      <c r="B12" s="1"/>
      <c r="C12" s="10" t="s">
        <v>19</v>
      </c>
      <c r="D12" s="1" t="s">
        <v>20</v>
      </c>
      <c r="E12" s="11">
        <v>1</v>
      </c>
      <c r="F12" s="12">
        <v>32786.1</v>
      </c>
      <c r="G12" s="12">
        <f ca="1">ROUND(INDIRECT(ADDRESS(ROW()+(0), COLUMN()+(-2), 1))*INDIRECT(ADDRESS(ROW()+(0), COLUMN()+(-1), 1)), 2)</f>
        <v>32786.1</v>
      </c>
    </row>
    <row r="13" spans="1:7" ht="45.00" thickBot="1" customHeight="1">
      <c r="A13" s="1" t="s">
        <v>21</v>
      </c>
      <c r="B13" s="1"/>
      <c r="C13" s="10" t="s">
        <v>22</v>
      </c>
      <c r="D13" s="1" t="s">
        <v>23</v>
      </c>
      <c r="E13" s="11">
        <v>1</v>
      </c>
      <c r="F13" s="12">
        <v>228703</v>
      </c>
      <c r="G13" s="12">
        <f ca="1">ROUND(INDIRECT(ADDRESS(ROW()+(0), COLUMN()+(-2), 1))*INDIRECT(ADDRESS(ROW()+(0), COLUMN()+(-1), 1)), 2)</f>
        <v>228703</v>
      </c>
    </row>
    <row r="14" spans="1:7" ht="24.00" thickBot="1" customHeight="1">
      <c r="A14" s="1" t="s">
        <v>24</v>
      </c>
      <c r="B14" s="1"/>
      <c r="C14" s="10" t="s">
        <v>25</v>
      </c>
      <c r="D14" s="1" t="s">
        <v>26</v>
      </c>
      <c r="E14" s="11">
        <v>1</v>
      </c>
      <c r="F14" s="12">
        <v>127946</v>
      </c>
      <c r="G14" s="12">
        <f ca="1">ROUND(INDIRECT(ADDRESS(ROW()+(0), COLUMN()+(-2), 1))*INDIRECT(ADDRESS(ROW()+(0), COLUMN()+(-1), 1)), 2)</f>
        <v>127946</v>
      </c>
    </row>
    <row r="15" spans="1:7" ht="24.00" thickBot="1" customHeight="1">
      <c r="A15" s="1" t="s">
        <v>27</v>
      </c>
      <c r="B15" s="1"/>
      <c r="C15" s="10" t="s">
        <v>28</v>
      </c>
      <c r="D15" s="1" t="s">
        <v>29</v>
      </c>
      <c r="E15" s="11">
        <v>1</v>
      </c>
      <c r="F15" s="12">
        <v>133143</v>
      </c>
      <c r="G15" s="12">
        <f ca="1">ROUND(INDIRECT(ADDRESS(ROW()+(0), COLUMN()+(-2), 1))*INDIRECT(ADDRESS(ROW()+(0), COLUMN()+(-1), 1)), 2)</f>
        <v>133143</v>
      </c>
    </row>
    <row r="16" spans="1:7" ht="13.50" thickBot="1" customHeight="1">
      <c r="A16" s="1" t="s">
        <v>30</v>
      </c>
      <c r="B16" s="1"/>
      <c r="C16" s="10" t="s">
        <v>31</v>
      </c>
      <c r="D16" s="1" t="s">
        <v>32</v>
      </c>
      <c r="E16" s="11">
        <v>1</v>
      </c>
      <c r="F16" s="12">
        <v>139941</v>
      </c>
      <c r="G16" s="12">
        <f ca="1">ROUND(INDIRECT(ADDRESS(ROW()+(0), COLUMN()+(-2), 1))*INDIRECT(ADDRESS(ROW()+(0), COLUMN()+(-1), 1)), 2)</f>
        <v>139941</v>
      </c>
    </row>
    <row r="17" spans="1:7" ht="34.50" thickBot="1" customHeight="1">
      <c r="A17" s="1" t="s">
        <v>33</v>
      </c>
      <c r="B17" s="1"/>
      <c r="C17" s="10" t="s">
        <v>34</v>
      </c>
      <c r="D17" s="1" t="s">
        <v>35</v>
      </c>
      <c r="E17" s="11">
        <v>1</v>
      </c>
      <c r="F17" s="12">
        <v>412225</v>
      </c>
      <c r="G17" s="12">
        <f ca="1">ROUND(INDIRECT(ADDRESS(ROW()+(0), COLUMN()+(-2), 1))*INDIRECT(ADDRESS(ROW()+(0), COLUMN()+(-1), 1)), 2)</f>
        <v>412225</v>
      </c>
    </row>
    <row r="18" spans="1:7" ht="24.00" thickBot="1" customHeight="1">
      <c r="A18" s="1" t="s">
        <v>36</v>
      </c>
      <c r="B18" s="1"/>
      <c r="C18" s="10" t="s">
        <v>37</v>
      </c>
      <c r="D18" s="1" t="s">
        <v>38</v>
      </c>
      <c r="E18" s="11">
        <v>3</v>
      </c>
      <c r="F18" s="12">
        <v>75567.9</v>
      </c>
      <c r="G18" s="12">
        <f ca="1">ROUND(INDIRECT(ADDRESS(ROW()+(0), COLUMN()+(-2), 1))*INDIRECT(ADDRESS(ROW()+(0), COLUMN()+(-1), 1)), 2)</f>
        <v>226704</v>
      </c>
    </row>
    <row r="19" spans="1:7" ht="24.00" thickBot="1" customHeight="1">
      <c r="A19" s="1" t="s">
        <v>39</v>
      </c>
      <c r="B19" s="1"/>
      <c r="C19" s="10" t="s">
        <v>40</v>
      </c>
      <c r="D19" s="1" t="s">
        <v>41</v>
      </c>
      <c r="E19" s="11">
        <v>1</v>
      </c>
      <c r="F19" s="12">
        <v>14793.7</v>
      </c>
      <c r="G19" s="12">
        <f ca="1">ROUND(INDIRECT(ADDRESS(ROW()+(0), COLUMN()+(-2), 1))*INDIRECT(ADDRESS(ROW()+(0), COLUMN()+(-1), 1)), 2)</f>
        <v>14793.7</v>
      </c>
    </row>
    <row r="20" spans="1:7" ht="24.00" thickBot="1" customHeight="1">
      <c r="A20" s="1" t="s">
        <v>42</v>
      </c>
      <c r="B20" s="1"/>
      <c r="C20" s="10" t="s">
        <v>43</v>
      </c>
      <c r="D20" s="1" t="s">
        <v>44</v>
      </c>
      <c r="E20" s="13">
        <v>5</v>
      </c>
      <c r="F20" s="14">
        <v>17592.5</v>
      </c>
      <c r="G20" s="14">
        <f ca="1">ROUND(INDIRECT(ADDRESS(ROW()+(0), COLUMN()+(-2), 1))*INDIRECT(ADDRESS(ROW()+(0), COLUMN()+(-1), 1)), 2)</f>
        <v>87962.6</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4.86713e+006</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4.819</v>
      </c>
      <c r="F23" s="12">
        <v>12241</v>
      </c>
      <c r="G23" s="12">
        <f ca="1">ROUND(INDIRECT(ADDRESS(ROW()+(0), COLUMN()+(-2), 1))*INDIRECT(ADDRESS(ROW()+(0), COLUMN()+(-1), 1)), 2)</f>
        <v>58989.5</v>
      </c>
    </row>
    <row r="24" spans="1:7" ht="13.50" thickBot="1" customHeight="1">
      <c r="A24" s="1" t="s">
        <v>50</v>
      </c>
      <c r="B24" s="1"/>
      <c r="C24" s="10" t="s">
        <v>51</v>
      </c>
      <c r="D24" s="1" t="s">
        <v>52</v>
      </c>
      <c r="E24" s="13">
        <v>4.819</v>
      </c>
      <c r="F24" s="14">
        <v>8888.07</v>
      </c>
      <c r="G24" s="14">
        <f ca="1">ROUND(INDIRECT(ADDRESS(ROW()+(0), COLUMN()+(-2), 1))*INDIRECT(ADDRESS(ROW()+(0), COLUMN()+(-1), 1)), 2)</f>
        <v>42831.6</v>
      </c>
    </row>
    <row r="25" spans="1:7" ht="13.50" thickBot="1" customHeight="1">
      <c r="A25" s="15"/>
      <c r="B25" s="15"/>
      <c r="C25" s="15"/>
      <c r="D25" s="15"/>
      <c r="E25" s="9" t="s">
        <v>53</v>
      </c>
      <c r="F25" s="9"/>
      <c r="G25" s="17">
        <f ca="1">ROUND(SUM(INDIRECT(ADDRESS(ROW()+(-1), COLUMN()+(0), 1)),INDIRECT(ADDRESS(ROW()+(-2), COLUMN()+(0), 1))), 2)</f>
        <v>101821</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4.96896e+006</v>
      </c>
      <c r="G27" s="14">
        <f ca="1">ROUND(INDIRECT(ADDRESS(ROW()+(0), COLUMN()+(-2), 1))*INDIRECT(ADDRESS(ROW()+(0), COLUMN()+(-1), 1))/100, 2)</f>
        <v>99379.1</v>
      </c>
    </row>
    <row r="28" spans="1:7" ht="13.50" thickBot="1" customHeight="1">
      <c r="A28" s="21" t="s">
        <v>57</v>
      </c>
      <c r="B28" s="21"/>
      <c r="C28" s="22"/>
      <c r="D28" s="23"/>
      <c r="E28" s="24" t="s">
        <v>58</v>
      </c>
      <c r="F28" s="25"/>
      <c r="G28" s="26">
        <f ca="1">ROUND(SUM(INDIRECT(ADDRESS(ROW()+(-1), COLUMN()+(0), 1)),INDIRECT(ADDRESS(ROW()+(-3), COLUMN()+(0), 1)),INDIRECT(ADDRESS(ROW()+(-7), COLUMN()+(0), 1))), 2)</f>
        <v>5.06833e+006</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