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<sst xmlns="http://schemas.openxmlformats.org/spreadsheetml/2006/main" count="38" uniqueCount="38">
  <si>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</si>
  <si>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ZCC215</t>
  </si>
  <si>
    <t xml:space="preserve">Ud</t>
  </si>
  <si>
    <t xml:space="preserve">Caldera a gas oil, doméstica, de pie, de condensación, para calefacción.</t>
  </si>
  <si>
    <r>
      <rPr>
        <sz val="8.25"/>
        <color rgb="FF000000"/>
        <rFont val="Arial"/>
        <family val="2"/>
      </rPr>
      <t xml:space="preserve">Rehabilitación energética de edificio mediante la colocación, en sustitución de equipo existente, de caldera de pie, de condensación con recuperador de acero inoxidable, con cuerpo de fundición de hierro gris GL 180 y quemador presurizado de gas oil de llama azul, eficiencia energética clase A, potencia de calefacción 47 kW, peso 228 kg, dimensiones 881x600x787 mm, cuadro de regulación y cronotermostato modulante con sonda de temperatura exterior, caudal másico de gas de escape 0,0144 kg/s, con contenido de CO2 14%, presión de impulsión disponible 50 Pa, contenido de agua 61 l, kit de unión de caldera a gas oil a circuito de calefacción, kit de seguridad para caldera a gas oil, kit de unión de caldera a gas oil a vaso de expansión,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</si>
  <si>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</si>
  <si>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</si>
  <si>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</si>
  <si>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</si>
  <si>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</si>
  <si>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</si>
  <si>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</si>
  <si>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mt38cqj110p</t>
  </si>
  <si>
    <t xml:space="preserve">Ud</t>
  </si>
  <si>
    <t xml:space="preserve">Caldera de pie, de condensación con recuperador de acero inoxidable, con cuerpo de fundición de hierro gris GL 180 y quemador presurizado de gas oil de llama azul, eficiencia energética clase A, potencia de calefacción 47 kW, peso 228 kg, dimensiones 881x600x787 mm, cuadro de regulación y cronotermostato modulante con sonda de temperatura exterior, caudal másico de gas de escape 0,0144 kg/s, con contenido de CO2 14%, presión de impulsión disponible 50 Pa, contenido de agua 61 l.</t>
  </si>
  <si>
    <t xml:space="preserve">mt38cqj519a</t>
  </si>
  <si>
    <t xml:space="preserve">Ud</t>
  </si>
  <si>
    <t xml:space="preserve">Kit de seguridad para caldera a gas oil, compuesto por manómetro, válvula de seguridad y purgador de aire.</t>
  </si>
  <si>
    <t xml:space="preserve">mt38cqj530b</t>
  </si>
  <si>
    <t xml:space="preserve">Ud</t>
  </si>
  <si>
    <t xml:space="preserve">Kit de unión de caldera a gas oil a vaso de expansión, con válvula de llenado y vaciado.</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</si>
  <si>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</si>
  <si>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</si>
  <si>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</si>
  <si>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</si>
  <si>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</si>
  <si>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</si>
  <si>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</si>
  <si>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</si>
  <si>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</si>
  <si>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</si>
  <si>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</si>
  <si>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</si>
  <si>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</si>
  <si>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</si>
  <si>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</si>
  <si>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$ 1.970.922,38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</si>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</sst>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2.09911e+006</v>
      </c>
      <c r="H10" s="12">
        <f ca="1">ROUND(INDIRECT(ADDRESS(ROW()+(0), COLUMN()+(-2), 1))*INDIRECT(ADDRESS(ROW()+(0), COLUMN()+(-1), 1)), 2)</f>
        <v>2.09911e+006</v>
      </c>
    </row>
    <row r="11" spans="1:8" ht="24.00" thickBot="1" customHeight="1">
      <c r="A11" s="1" t="s">
        <v>15</v>
      </c>
      <c r="B11" s="1"/>
      <c r="C11" s="10" t="s">
        <v>16</v>
      </c>
      <c r="D11" s="10"/>
      <c r="E11" s="1" t="s">
        <v>17</v>
      </c>
      <c r="F11" s="11">
        <v>1</v>
      </c>
      <c r="G11" s="12">
        <v>37983.9</v>
      </c>
      <c r="H11" s="12">
        <f ca="1">ROUND(INDIRECT(ADDRESS(ROW()+(0), COLUMN()+(-2), 1))*INDIRECT(ADDRESS(ROW()+(0), COLUMN()+(-1), 1)), 2)</f>
        <v>37983.9</v>
      </c>
    </row>
    <row r="12" spans="1:8" ht="24.00" thickBot="1" customHeight="1">
      <c r="A12" s="1" t="s">
        <v>18</v>
      </c>
      <c r="B12" s="1"/>
      <c r="C12" s="10" t="s">
        <v>19</v>
      </c>
      <c r="D12" s="10"/>
      <c r="E12" s="1" t="s">
        <v>20</v>
      </c>
      <c r="F12" s="11">
        <v>1</v>
      </c>
      <c r="G12" s="12">
        <v>53977.1</v>
      </c>
      <c r="H12" s="12">
        <f ca="1">ROUND(INDIRECT(ADDRESS(ROW()+(0), COLUMN()+(-2), 1))*INDIRECT(ADDRESS(ROW()+(0), COLUMN()+(-1), 1)), 2)</f>
        <v>53977.1</v>
      </c>
    </row>
    <row r="13" spans="1:8" ht="13.50" thickBot="1" customHeight="1">
      <c r="A13" s="1" t="s">
        <v>21</v>
      </c>
      <c r="B13" s="1"/>
      <c r="C13" s="10" t="s">
        <v>22</v>
      </c>
      <c r="D13" s="10"/>
      <c r="E13" s="1" t="s">
        <v>23</v>
      </c>
      <c r="F13" s="13">
        <v>1</v>
      </c>
      <c r="G13" s="14">
        <v>688.94</v>
      </c>
      <c r="H13" s="14">
        <f ca="1">ROUND(INDIRECT(ADDRESS(ROW()+(0), COLUMN()+(-2), 1))*INDIRECT(ADDRESS(ROW()+(0), COLUMN()+(-1), 1)), 2)</f>
        <v>688.94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2.19176e+006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4.751</v>
      </c>
      <c r="G16" s="12">
        <v>12241</v>
      </c>
      <c r="H16" s="12">
        <f ca="1">ROUND(INDIRECT(ADDRESS(ROW()+(0), COLUMN()+(-2), 1))*INDIRECT(ADDRESS(ROW()+(0), COLUMN()+(-1), 1)), 2)</f>
        <v>58157.1</v>
      </c>
    </row>
    <row r="17" spans="1:8" ht="13.50" thickBot="1" customHeight="1">
      <c r="A17" s="1" t="s">
        <v>29</v>
      </c>
      <c r="B17" s="1"/>
      <c r="C17" s="10" t="s">
        <v>30</v>
      </c>
      <c r="D17" s="10"/>
      <c r="E17" s="1" t="s">
        <v>31</v>
      </c>
      <c r="F17" s="13">
        <v>4.751</v>
      </c>
      <c r="G17" s="14">
        <v>8888.07</v>
      </c>
      <c r="H17" s="14">
        <f ca="1">ROUND(INDIRECT(ADDRESS(ROW()+(0), COLUMN()+(-2), 1))*INDIRECT(ADDRESS(ROW()+(0), COLUMN()+(-1), 1)), 2)</f>
        <v>42227.2</v>
      </c>
    </row>
    <row r="18" spans="1:8" ht="13.50" thickBot="1" customHeight="1">
      <c r="A18" s="15"/>
      <c r="B18" s="15"/>
      <c r="C18" s="15"/>
      <c r="D18" s="15"/>
      <c r="E18" s="15"/>
      <c r="F18" s="9" t="s">
        <v>32</v>
      </c>
      <c r="G18" s="9"/>
      <c r="H18" s="17">
        <f ca="1">ROUND(SUM(INDIRECT(ADDRESS(ROW()+(-1), COLUMN()+(0), 1)),INDIRECT(ADDRESS(ROW()+(-2), COLUMN()+(0), 1))), 2)</f>
        <v>100384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2.29214e+006</v>
      </c>
      <c r="H20" s="14">
        <f ca="1">ROUND(INDIRECT(ADDRESS(ROW()+(0), COLUMN()+(-2), 1))*INDIRECT(ADDRESS(ROW()+(0), COLUMN()+(-1), 1))/100, 2)</f>
        <v>45842.9</v>
      </c>
    </row>
    <row r="21" spans="1:8" ht="13.50" thickBot="1" customHeight="1">
      <c r="A21" s="21" t="s">
        <v>36</v>
      </c>
      <c r="B21" s="21"/>
      <c r="C21" s="22"/>
      <c r="D21" s="22"/>
      <c r="E21" s="23"/>
      <c r="F21" s="24" t="s">
        <v>37</v>
      </c>
      <c r="G21" s="25"/>
      <c r="H21" s="26">
        <f ca="1">ROUND(SUM(INDIRECT(ADDRESS(ROW()+(-1), COLUMN()+(0), 1)),INDIRECT(ADDRESS(ROW()+(-3), COLUMN()+(0), 1)),INDIRECT(ADDRESS(ROW()+(-7), COLUMN()+(0), 1))), 2)</f>
        <v>2.33799e+006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