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<sst xmlns="http://schemas.openxmlformats.org/spreadsheetml/2006/main" count="44" uniqueCount="44">
  <si>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</si>
  <si>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</si>
  <si>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</si>
  <si>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</si>
  <si>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finura de molido y trabajabilidad (tiempos de fraguado), análisis químico, análisis de fases, humedad,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</si>
  <si>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</si>
  <si>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</si>
  <si>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</si>
  <si>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</si>
  <si>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</si>
  <si>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</si>
  <si>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</si>
  <si>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</si>
  <si>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</si>
  <si>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</si>
  <si>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</si>
  <si>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</si>
  <si>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</si>
  <si>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</si>
  <si>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</si>
  <si>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de construcción.</t>
  </si>
  <si>
    <t xml:space="preserve">mt49yga050</t>
  </si>
  <si>
    <t xml:space="preserve">Ud</t>
  </si>
  <si>
    <t xml:space="preserve">Análisis químico de yesos de construcción.</t>
  </si>
  <si>
    <t xml:space="preserve">mt49yga060</t>
  </si>
  <si>
    <t xml:space="preserve">Ud</t>
  </si>
  <si>
    <t xml:space="preserve">Análisis de fases de yesos de construcción, según ASTM C471M.</t>
  </si>
  <si>
    <t xml:space="preserve">mt49yga090</t>
  </si>
  <si>
    <t xml:space="preserve">Ud</t>
  </si>
  <si>
    <t xml:space="preserve">Ensayo para determinar la humedad de una muestra de yeso fraguada, mediante secado en estufa a 105°C.</t>
  </si>
  <si>
    <t xml:space="preserve">mt49yga100</t>
  </si>
  <si>
    <t xml:space="preserve">Ud</t>
  </si>
  <si>
    <t xml:space="preserve">Ensayo para determinar la absorción de una muestra de yeso fraguada mediante saturación y secado a 105°C, la densidad aparente y la densidad saturada.</t>
  </si>
  <si>
    <t xml:space="preserve">mt49yga120</t>
  </si>
  <si>
    <t xml:space="preserve">Ud</t>
  </si>
  <si>
    <t xml:space="preserve">Ensayo para determinar el índice de pureza de una muestra de yeso,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</si>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</sst>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9.39</v>
      </c>
      <c r="H10" s="12">
        <f ca="1">ROUND(INDIRECT(ADDRESS(ROW()+(0), COLUMN()+(-2), 1))*INDIRECT(ADDRESS(ROW()+(0), COLUMN()+(-1), 1)), 2)</f>
        <v>9.39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406.06</v>
      </c>
      <c r="H11" s="12">
        <f ca="1">ROUND(INDIRECT(ADDRESS(ROW()+(0), COLUMN()+(-2), 1))*INDIRECT(ADDRESS(ROW()+(0), COLUMN()+(-1), 1)), 2)</f>
        <v>406.06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1341.69</v>
      </c>
      <c r="H12" s="12">
        <f ca="1">ROUND(INDIRECT(ADDRESS(ROW()+(0), COLUMN()+(-2), 1))*INDIRECT(ADDRESS(ROW()+(0), COLUMN()+(-1), 1)), 2)</f>
        <v>1341.69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2607.3</v>
      </c>
      <c r="H13" s="12">
        <f ca="1">ROUND(INDIRECT(ADDRESS(ROW()+(0), COLUMN()+(-2), 1))*INDIRECT(ADDRESS(ROW()+(0), COLUMN()+(-1), 1)), 2)</f>
        <v>2607.3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1296.68</v>
      </c>
      <c r="H14" s="12">
        <f ca="1">ROUND(INDIRECT(ADDRESS(ROW()+(0), COLUMN()+(-2), 1))*INDIRECT(ADDRESS(ROW()+(0), COLUMN()+(-1), 1)), 2)</f>
        <v>1296.68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102.21</v>
      </c>
      <c r="H15" s="12">
        <f ca="1">ROUND(INDIRECT(ADDRESS(ROW()+(0), COLUMN()+(-2), 1))*INDIRECT(ADDRESS(ROW()+(0), COLUMN()+(-1), 1)), 2)</f>
        <v>102.21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509.66</v>
      </c>
      <c r="H16" s="12">
        <f ca="1">ROUND(INDIRECT(ADDRESS(ROW()+(0), COLUMN()+(-2), 1))*INDIRECT(ADDRESS(ROW()+(0), COLUMN()+(-1), 1)), 2)</f>
        <v>509.66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1621.82</v>
      </c>
      <c r="H17" s="12">
        <f ca="1">ROUND(INDIRECT(ADDRESS(ROW()+(0), COLUMN()+(-2), 1))*INDIRECT(ADDRESS(ROW()+(0), COLUMN()+(-1), 1)), 2)</f>
        <v>1621.82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1218.18</v>
      </c>
      <c r="H18" s="14">
        <f ca="1">ROUND(INDIRECT(ADDRESS(ROW()+(0), COLUMN()+(-2), 1))*INDIRECT(ADDRESS(ROW()+(0), COLUMN()+(-1), 1)), 2)</f>
        <v>1218.18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9112.99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9"/>
      <c r="B21" s="19"/>
      <c r="C21" s="20" t="s">
        <v>41</v>
      </c>
      <c r="D21" s="20"/>
      <c r="E21" s="19" t="s">
        <v>42</v>
      </c>
      <c r="F21" s="13">
        <v>2</v>
      </c>
      <c r="G21" s="14">
        <f ca="1">ROUND(SUM(INDIRECT(ADDRESS(ROW()+(-2), COLUMN()+(1), 1))), 2)</f>
        <v>9112.99</v>
      </c>
      <c r="H21" s="14">
        <f ca="1">ROUND(INDIRECT(ADDRESS(ROW()+(0), COLUMN()+(-2), 1))*INDIRECT(ADDRESS(ROW()+(0), COLUMN()+(-1), 1))/100, 2)</f>
        <v>182.26</v>
      </c>
    </row>
    <row r="22" spans="1:8" ht="13.50" thickBot="1" customHeight="1">
      <c r="A22" s="8"/>
      <c r="B22" s="8"/>
      <c r="C22" s="8"/>
      <c r="D22" s="8"/>
      <c r="E22" s="8"/>
      <c r="F22" s="21" t="s">
        <v>43</v>
      </c>
      <c r="G22" s="21"/>
      <c r="H22" s="22">
        <f ca="1">ROUND(SUM(INDIRECT(ADDRESS(ROW()+(-1), COLUMN()+(0), 1)),INDIRECT(ADDRESS(ROW()+(-3), COLUMN()+(0), 1))), 2)</f>
        <v>9295.25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