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<sst xmlns="http://schemas.openxmlformats.org/spreadsheetml/2006/main" count="32" uniqueCount="32">
  <si>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</si>
  <si>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</si>
  <si>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</si>
  <si>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pileta.</t>
  </si>
  <si>
    <r>
      <rPr>
        <sz val="8.25"/>
        <color rgb="FF000000"/>
        <rFont val="Arial"/>
        <family val="2"/>
      </rPr>
      <t xml:space="preserve">Pieza de remate de canto romo, de gres esmaltado, color azul, de 245x120x9 mm, para revestimiento de vasos de pileta, recibida con adhesivo cementoso de fraguado normal, C1 TE, con deslizamiento reducido y tiempo abierto ampliado y mortero de juntas de resinas reactivas, tipo RG, color blanco, para juntas de 1 a 15 mm. El precio no incluye la impermeabilización de la pileta.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</si>
  <si>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</si>
  <si>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</si>
  <si>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</si>
  <si>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</si>
  <si>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</si>
  <si>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</si>
  <si>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</si>
  <si>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mt18ktc010a</t>
  </si>
  <si>
    <t xml:space="preserve">Ud</t>
  </si>
  <si>
    <t xml:space="preserve">Pieza de remate de canto romo, de gres esmaltado, color azul, de 245x120x9 mm, para revestimiento de vaso de pileta.</t>
  </si>
  <si>
    <t xml:space="preserve">mt09mcp010aoa</t>
  </si>
  <si>
    <t xml:space="preserve">kg</t>
  </si>
  <si>
    <t xml:space="preserve">Adhesivo cementoso de fraguado normal, C1 TE, con deslizamiento reducido y tiempo abierto ampliado, color gris, para la colocación en capa fina de piezas cerámicas con grado de absorción medio-alto en revestimientos interiores, pisos interiores y exteriores, zócalos y especialmente sobre placas de yeso laminado y revestimientos de piletas con mosaico de vidrio, a base de cemento de alta resistencia, agregados seleccionados, aditivos y resinas sintéticas.</t>
  </si>
  <si>
    <t xml:space="preserve">mt09mcp020pE</t>
  </si>
  <si>
    <t xml:space="preserve">kg</t>
  </si>
  <si>
    <t xml:space="preserve">Mortero de juntas de resinas reactivas, tipo RG,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</si>
  <si>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</si>
  <si>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</si>
  <si>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</si>
  <si>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</si>
  <si>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Oficial albañil especializado en revestimientos cerámicos.</t>
  </si>
  <si>
    <t xml:space="preserve">Subtotal mano de obra:</t>
  </si>
  <si>
    <t xml:space="preserve">Herramientas</t>
  </si>
  <si>
    <t xml:space="preserve">%</t>
  </si>
  <si>
    <t xml:space="preserve">Herramientas</t>
  </si>
  <si>
    <t xml:space="preserve">Coste de mantenimiento decenal: $ 92,07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</si>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</sst>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72.08"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49.58</v>
      </c>
      <c r="H10" s="12">
        <f ca="1">ROUND(INDIRECT(ADDRESS(ROW()+(0), COLUMN()+(-2), 1))*INDIRECT(ADDRESS(ROW()+(0), COLUMN()+(-1), 1)), 2)</f>
        <v>49.58</v>
      </c>
    </row>
    <row r="11" spans="1:8" ht="66.00" thickBot="1" customHeight="1">
      <c r="A11" s="1" t="s">
        <v>15</v>
      </c>
      <c r="B11" s="1"/>
      <c r="C11" s="1"/>
      <c r="D11" s="10" t="s">
        <v>16</v>
      </c>
      <c r="E11" s="1" t="s">
        <v>17</v>
      </c>
      <c r="F11" s="11">
        <v>0.12</v>
      </c>
      <c r="G11" s="12">
        <v>3.86</v>
      </c>
      <c r="H11" s="12">
        <f ca="1">ROUND(INDIRECT(ADDRESS(ROW()+(0), COLUMN()+(-2), 1))*INDIRECT(ADDRESS(ROW()+(0), COLUMN()+(-1), 1)), 2)</f>
        <v>0.46</v>
      </c>
    </row>
    <row r="12" spans="1:8" ht="55.50" thickBot="1" customHeight="1">
      <c r="A12" s="1" t="s">
        <v>18</v>
      </c>
      <c r="B12" s="1"/>
      <c r="C12" s="1"/>
      <c r="D12" s="10" t="s">
        <v>19</v>
      </c>
      <c r="E12" s="1" t="s">
        <v>20</v>
      </c>
      <c r="F12" s="13">
        <v>0.01</v>
      </c>
      <c r="G12" s="14">
        <v>207.54</v>
      </c>
      <c r="H12" s="14">
        <f ca="1">ROUND(INDIRECT(ADDRESS(ROW()+(0), COLUMN()+(-2), 1))*INDIRECT(ADDRESS(ROW()+(0), COLUMN()+(-1), 1)), 2)</f>
        <v>2.08</v>
      </c>
    </row>
    <row r="13" spans="1:8" ht="13.50" thickBot="1" customHeight="1">
      <c r="A13" s="15"/>
      <c r="B13" s="15"/>
      <c r="C13" s="15"/>
      <c r="D13" s="15"/>
      <c r="E13" s="15"/>
      <c r="F13" s="9" t="s">
        <v>21</v>
      </c>
      <c r="G13" s="9"/>
      <c r="H13" s="17">
        <f ca="1">ROUND(SUM(INDIRECT(ADDRESS(ROW()+(-1), COLUMN()+(0), 1)),INDIRECT(ADDRESS(ROW()+(-2), COLUMN()+(0), 1)),INDIRECT(ADDRESS(ROW()+(-3), COLUMN()+(0), 1))), 2)</f>
        <v>52.12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0.079</v>
      </c>
      <c r="G15" s="14">
        <v>11912.7</v>
      </c>
      <c r="H15" s="14">
        <f ca="1">ROUND(INDIRECT(ADDRESS(ROW()+(0), COLUMN()+(-2), 1))*INDIRECT(ADDRESS(ROW()+(0), COLUMN()+(-1), 1)), 2)</f>
        <v>941.1</v>
      </c>
    </row>
    <row r="16" spans="1:8" ht="13.50" thickBot="1" customHeight="1">
      <c r="A16" s="15"/>
      <c r="B16" s="15"/>
      <c r="C16" s="15"/>
      <c r="D16" s="15"/>
      <c r="E16" s="15"/>
      <c r="F16" s="9" t="s">
        <v>26</v>
      </c>
      <c r="G16" s="9"/>
      <c r="H16" s="17">
        <f ca="1">ROUND(SUM(INDIRECT(ADDRESS(ROW()+(-1), COLUMN()+(0), 1))), 2)</f>
        <v>941.1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3</v>
      </c>
      <c r="G18" s="14">
        <f ca="1">ROUND(SUM(INDIRECT(ADDRESS(ROW()+(-2), COLUMN()+(1), 1)),INDIRECT(ADDRESS(ROW()+(-5), COLUMN()+(1), 1))), 2)</f>
        <v>993.22</v>
      </c>
      <c r="H18" s="14">
        <f ca="1">ROUND(INDIRECT(ADDRESS(ROW()+(0), COLUMN()+(-2), 1))*INDIRECT(ADDRESS(ROW()+(0), COLUMN()+(-1), 1))/100, 2)</f>
        <v>29.8</v>
      </c>
    </row>
    <row r="19" spans="1:8" ht="13.50" thickBot="1" customHeight="1">
      <c r="A19" s="21" t="s">
        <v>30</v>
      </c>
      <c r="B19" s="21"/>
      <c r="C19" s="21"/>
      <c r="D19" s="22"/>
      <c r="E19" s="23"/>
      <c r="F19" s="24" t="s">
        <v>31</v>
      </c>
      <c r="G19" s="25"/>
      <c r="H19" s="26">
        <f ca="1">ROUND(SUM(INDIRECT(ADDRESS(ROW()+(-1), COLUMN()+(0), 1)),INDIRECT(ADDRESS(ROW()+(-3), COLUMN()+(0), 1)),INDIRECT(ADDRESS(ROW()+(-6), COLUMN()+(0), 1))), 2)</f>
        <v>1023.02</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