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<sst xmlns="http://schemas.openxmlformats.org/spreadsheetml/2006/main" count="39" uniqueCount="39">
  <si>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</si>
  <si>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RYY070</t>
  </si>
  <si>
    <t xml:space="preserve">m²</t>
  </si>
  <si>
    <t xml:space="preserve">Rehabilitación de revestimiento exterior de fachada de chapa metálica.</t>
  </si>
  <si>
    <r>
      <rPr>
        <sz val="8.25"/>
        <color rgb="FF000000"/>
        <rFont val="Arial"/>
        <family val="2"/>
      </rPr>
      <t xml:space="preserve">Rehabilitación de revestimiento exterior de fachada de chapa metálica, mediante la aplicación manual de dos manos de revestimiento elástico anticorrosivo a base de copolímeros acrílicos en dispersión acuosa, color blanco, acabado mate, textura lisa, (rendimiento: 0,333 l/m² cada mano). Incluso detergente alcalino, para eliminar los restos de suciedad.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</si>
  <si>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</si>
  <si>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</si>
  <si>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</si>
  <si>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</si>
  <si>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</si>
  <si>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</si>
  <si>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</si>
  <si>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mt27tth030a</t>
  </si>
  <si>
    <t xml:space="preserve">l</t>
  </si>
  <si>
    <t xml:space="preserve">Detergente alcalino, incoloro.</t>
  </si>
  <si>
    <t xml:space="preserve">mt27pir090a</t>
  </si>
  <si>
    <t xml:space="preserve">l</t>
  </si>
  <si>
    <t xml:space="preserve">Revestimiento elástico anticorrosivo, color blanco, acabado mate, textura lisa, a base de copolímeros acrílicos en dispersión acuosa, dióxido de titanio, pigmentos extendedores seleccionados y pigmentos anticorrosivos, exenta de plomo y de cromatos, antimoho y antiverdín, autolimpiable y con resistencia a los rayos UV, para aplicar con pistola.</t>
  </si>
  <si>
    <t xml:space="preserve">Subtotal materiales:</t>
  </si>
  <si>
    <t xml:space="preserve">Equipo</t>
  </si>
  <si>
    <t xml:space="preserve">mq08lch020c</t>
  </si>
  <si>
    <t xml:space="preserve">h</t>
  </si>
  <si>
    <t xml:space="preserve">Equipo de chorro de agua a presión, con adaptador para lanza de agua.</t>
  </si>
  <si>
    <t xml:space="preserve">mq07ple010bg</t>
  </si>
  <si>
    <t xml:space="preserve">Ud</t>
  </si>
  <si>
    <t xml:space="preserve">Alquiler diario de cesta elevadora de brazo articulado, motor diésel, de 16 m de altura máxima de trabajo, incluso mantenimiento y seguro de responsabilidad civil.</t>
  </si>
  <si>
    <t xml:space="preserve">Subtotal equipo:</t>
  </si>
  <si>
    <t xml:space="preserve">Mano de obra</t>
  </si>
  <si>
    <t xml:space="preserve">mo038</t>
  </si>
  <si>
    <t xml:space="preserve">h</t>
  </si>
  <si>
    <t xml:space="preserve">Oficial pintor.</t>
  </si>
  <si>
    <t xml:space="preserve">mo076</t>
  </si>
  <si>
    <t xml:space="preserve">h</t>
  </si>
  <si>
    <t xml:space="preserve">Medio oficial pintor.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</si>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</sst>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27" customWidth="1"/>
    <col min="3" max="3" width="1.02" customWidth="1"/>
    <col min="4" max="4" width="6.63" customWidth="1"/>
    <col min="5" max="5" width="69.02" customWidth="1"/>
    <col min="6" max="6" width="11.56" customWidth="1"/>
    <col min="7" max="7" width="14.45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0.333</v>
      </c>
      <c r="G10" s="12">
        <v>148.54</v>
      </c>
      <c r="H10" s="12">
        <f ca="1">ROUND(INDIRECT(ADDRESS(ROW()+(0), COLUMN()+(-2), 1))*INDIRECT(ADDRESS(ROW()+(0), COLUMN()+(-1), 1)), 2)</f>
        <v>49.46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0.666</v>
      </c>
      <c r="G11" s="14">
        <v>221.68</v>
      </c>
      <c r="H11" s="14">
        <f ca="1">ROUND(INDIRECT(ADDRESS(ROW()+(0), COLUMN()+(-2), 1))*INDIRECT(ADDRESS(ROW()+(0), COLUMN()+(-1), 1)), 2)</f>
        <v>147.64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197.1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0.227</v>
      </c>
      <c r="G14" s="12">
        <v>4259.81</v>
      </c>
      <c r="H14" s="12">
        <f ca="1">ROUND(INDIRECT(ADDRESS(ROW()+(0), COLUMN()+(-2), 1))*INDIRECT(ADDRESS(ROW()+(0), COLUMN()+(-1), 1)), 2)</f>
        <v>966.98</v>
      </c>
    </row>
    <row r="15" spans="1:8" ht="24.0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0.01</v>
      </c>
      <c r="G15" s="14">
        <v>90762.4</v>
      </c>
      <c r="H15" s="14">
        <f ca="1">ROUND(INDIRECT(ADDRESS(ROW()+(0), COLUMN()+(-2), 1))*INDIRECT(ADDRESS(ROW()+(0), COLUMN()+(-1), 1)), 2)</f>
        <v>907.62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1874.6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0.734</v>
      </c>
      <c r="G18" s="12">
        <v>32526.9</v>
      </c>
      <c r="H18" s="12">
        <f ca="1">ROUND(INDIRECT(ADDRESS(ROW()+(0), COLUMN()+(-2), 1))*INDIRECT(ADDRESS(ROW()+(0), COLUMN()+(-1), 1)), 2)</f>
        <v>23874.8</v>
      </c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3">
        <v>0.734</v>
      </c>
      <c r="G19" s="14">
        <v>24314.7</v>
      </c>
      <c r="H19" s="14">
        <f ca="1">ROUND(INDIRECT(ADDRESS(ROW()+(0), COLUMN()+(-2), 1))*INDIRECT(ADDRESS(ROW()+(0), COLUMN()+(-1), 1)), 2)</f>
        <v>17847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1)),INDIRECT(ADDRESS(ROW()+(-2), COLUMN()+(0), 1))), 2)</f>
        <v>41721.8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20" t="s">
        <v>36</v>
      </c>
      <c r="D22" s="20"/>
      <c r="E22" s="19" t="s">
        <v>37</v>
      </c>
      <c r="F22" s="13">
        <v>2</v>
      </c>
      <c r="G22" s="14">
        <f ca="1">ROUND(SUM(INDIRECT(ADDRESS(ROW()+(-2), COLUMN()+(1), 1)),INDIRECT(ADDRESS(ROW()+(-6), COLUMN()+(1), 1)),INDIRECT(ADDRESS(ROW()+(-10), COLUMN()+(1), 1))), 2)</f>
        <v>43793.5</v>
      </c>
      <c r="H22" s="14">
        <f ca="1">ROUND(INDIRECT(ADDRESS(ROW()+(0), COLUMN()+(-2), 1))*INDIRECT(ADDRESS(ROW()+(0), COLUMN()+(-1), 1))/100, 2)</f>
        <v>875.87</v>
      </c>
    </row>
    <row r="23" spans="1:8" ht="13.50" thickBot="1" customHeight="1">
      <c r="A23" s="8"/>
      <c r="B23" s="8"/>
      <c r="C23" s="8"/>
      <c r="D23" s="8"/>
      <c r="E23" s="8"/>
      <c r="F23" s="21" t="s">
        <v>38</v>
      </c>
      <c r="G23" s="21"/>
      <c r="H23" s="22">
        <f ca="1">ROUND(SUM(INDIRECT(ADDRESS(ROW()+(-1), COLUMN()+(0), 1)),INDIRECT(ADDRESS(ROW()+(-3), COLUMN()+(0), 1)),INDIRECT(ADDRESS(ROW()+(-7), COLUMN()+(0), 1)),INDIRECT(ADDRESS(ROW()+(-11), COLUMN()+(0), 1))), 2)</f>
        <v>44669.3</v>
      </c>
    </row>
  </sheetData>
  <mergeCells count="4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