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<sst xmlns="http://schemas.openxmlformats.org/spreadsheetml/2006/main" count="38" uniqueCount="38">
  <si>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</si>
  <si>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</si>
  <si>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</si>
  <si>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conductos de ventilación.</t>
  </si>
  <si>
    <r>
      <rPr>
        <sz val="8.25"/>
        <color rgb="FF000000"/>
        <rFont val="Arial"/>
        <family val="2"/>
      </rPr>
      <t xml:space="preserve">Encuentro de faldón de tejado con chimeneas o conductos de ventilación, de dimensiones 100x100 cm, en techo inclinado, impermeabilización con banda impermeabilizante autoadhesiva de betún modificado con elastómero SBS, de 30 cm de ancho, revestida por una de sus caras con una lámina de aluminio protegida con perfil de chapa de acero galvanizado, recibido en roza del paramento con mortero de cemento.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</si>
  <si>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</si>
  <si>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</si>
  <si>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</si>
  <si>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</si>
  <si>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</si>
  <si>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</si>
  <si>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</si>
  <si>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mt13aew010a</t>
  </si>
  <si>
    <t xml:space="preserve">m</t>
  </si>
  <si>
    <t xml:space="preserve">Banda impermeabilizante autoadhesiva de betún modificado con elastómero SBS, de 30 cm de ancho, revestida por una de sus caras con una lámina de aluminio, para la impermeabilización de encuentros.</t>
  </si>
  <si>
    <t xml:space="preserve">mt15acc020c</t>
  </si>
  <si>
    <t xml:space="preserve">m</t>
  </si>
  <si>
    <t xml:space="preserve">Perfil de chapa de acero galvanizado, espesor 0,8 mm, desarrollo 300 mm, y 2 pliegues.</t>
  </si>
  <si>
    <t xml:space="preserve">mt09mor010e</t>
  </si>
  <si>
    <t xml:space="preserve">m³</t>
  </si>
  <si>
    <t xml:space="preserve">Mortero de cemento CEM II/B-P 32,5 N tipo M-10, confeccionado en obra con 380 kg/m³ de cemento y una proporción en volumen 1/4.</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</si>
  <si>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</si>
  <si>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</si>
  <si>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</si>
  <si>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</si>
  <si>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</si>
  <si>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</si>
  <si>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</si>
  <si>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</si>
  <si>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</si>
  <si>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</si>
  <si>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</si>
  <si>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</si>
  <si>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</si>
  <si>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</si>
  <si>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</si>
  <si>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$ 4.225,64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</si>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</sst>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2.25" customWidth="1"/>
    <col min="6" max="6" width="10.71" customWidth="1"/>
    <col min="7" max="7" width="13.2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12.8</v>
      </c>
      <c r="G10" s="12">
        <v>95.44</v>
      </c>
      <c r="H10" s="12">
        <f ca="1">ROUND(INDIRECT(ADDRESS(ROW()+(0), COLUMN()+(-2), 1))*INDIRECT(ADDRESS(ROW()+(0), COLUMN()+(-1), 1)), 2)</f>
        <v>1221.63</v>
      </c>
    </row>
    <row r="11" spans="1:8" ht="24.00" thickBot="1" customHeight="1">
      <c r="A11" s="1" t="s">
        <v>15</v>
      </c>
      <c r="B11" s="1"/>
      <c r="C11" s="10" t="s">
        <v>16</v>
      </c>
      <c r="D11" s="10"/>
      <c r="E11" s="1" t="s">
        <v>17</v>
      </c>
      <c r="F11" s="11">
        <v>4</v>
      </c>
      <c r="G11" s="12">
        <v>835.34</v>
      </c>
      <c r="H11" s="12">
        <f ca="1">ROUND(INDIRECT(ADDRESS(ROW()+(0), COLUMN()+(-2), 1))*INDIRECT(ADDRESS(ROW()+(0), COLUMN()+(-1), 1)), 2)</f>
        <v>3341.36</v>
      </c>
    </row>
    <row r="12" spans="1:8" ht="24.00" thickBot="1" customHeight="1">
      <c r="A12" s="1" t="s">
        <v>18</v>
      </c>
      <c r="B12" s="1"/>
      <c r="C12" s="10" t="s">
        <v>19</v>
      </c>
      <c r="D12" s="10"/>
      <c r="E12" s="1" t="s">
        <v>20</v>
      </c>
      <c r="F12" s="11">
        <v>0.04</v>
      </c>
      <c r="G12" s="12">
        <v>1741.65</v>
      </c>
      <c r="H12" s="12">
        <f ca="1">ROUND(INDIRECT(ADDRESS(ROW()+(0), COLUMN()+(-2), 1))*INDIRECT(ADDRESS(ROW()+(0), COLUMN()+(-1), 1)), 2)</f>
        <v>69.67</v>
      </c>
    </row>
    <row r="13" spans="1:8" ht="13.50" thickBot="1" customHeight="1">
      <c r="A13" s="1" t="s">
        <v>21</v>
      </c>
      <c r="B13" s="1"/>
      <c r="C13" s="10" t="s">
        <v>22</v>
      </c>
      <c r="D13" s="10"/>
      <c r="E13" s="1" t="s">
        <v>23</v>
      </c>
      <c r="F13" s="13">
        <v>0.68</v>
      </c>
      <c r="G13" s="14">
        <v>2875.95</v>
      </c>
      <c r="H13" s="14">
        <f ca="1">ROUND(INDIRECT(ADDRESS(ROW()+(0), COLUMN()+(-2), 1))*INDIRECT(ADDRESS(ROW()+(0), COLUMN()+(-1), 1)), 2)</f>
        <v>1955.65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6588.31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0.364</v>
      </c>
      <c r="G16" s="12">
        <v>12241</v>
      </c>
      <c r="H16" s="12">
        <f ca="1">ROUND(INDIRECT(ADDRESS(ROW()+(0), COLUMN()+(-2), 1))*INDIRECT(ADDRESS(ROW()+(0), COLUMN()+(-1), 1)), 2)</f>
        <v>4455.73</v>
      </c>
    </row>
    <row r="17" spans="1:8" ht="13.50" thickBot="1" customHeight="1">
      <c r="A17" s="1" t="s">
        <v>29</v>
      </c>
      <c r="B17" s="1"/>
      <c r="C17" s="10" t="s">
        <v>30</v>
      </c>
      <c r="D17" s="10"/>
      <c r="E17" s="1" t="s">
        <v>31</v>
      </c>
      <c r="F17" s="13">
        <v>0.364</v>
      </c>
      <c r="G17" s="14">
        <v>8905.02</v>
      </c>
      <c r="H17" s="14">
        <f ca="1">ROUND(INDIRECT(ADDRESS(ROW()+(0), COLUMN()+(-2), 1))*INDIRECT(ADDRESS(ROW()+(0), COLUMN()+(-1), 1)), 2)</f>
        <v>3241.43</v>
      </c>
    </row>
    <row r="18" spans="1:8" ht="13.50" thickBot="1" customHeight="1">
      <c r="A18" s="15"/>
      <c r="B18" s="15"/>
      <c r="C18" s="15"/>
      <c r="D18" s="15"/>
      <c r="E18" s="15"/>
      <c r="F18" s="9" t="s">
        <v>32</v>
      </c>
      <c r="G18" s="9"/>
      <c r="H18" s="17">
        <f ca="1">ROUND(SUM(INDIRECT(ADDRESS(ROW()+(-1), COLUMN()+(0), 1)),INDIRECT(ADDRESS(ROW()+(-2), COLUMN()+(0), 1))), 2)</f>
        <v>7697.16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14285.5</v>
      </c>
      <c r="H20" s="14">
        <f ca="1">ROUND(INDIRECT(ADDRESS(ROW()+(0), COLUMN()+(-2), 1))*INDIRECT(ADDRESS(ROW()+(0), COLUMN()+(-1), 1))/100, 2)</f>
        <v>285.71</v>
      </c>
    </row>
    <row r="21" spans="1:8" ht="13.50" thickBot="1" customHeight="1">
      <c r="A21" s="21" t="s">
        <v>36</v>
      </c>
      <c r="B21" s="21"/>
      <c r="C21" s="22"/>
      <c r="D21" s="22"/>
      <c r="E21" s="23"/>
      <c r="F21" s="24" t="s">
        <v>37</v>
      </c>
      <c r="G21" s="25"/>
      <c r="H21" s="26">
        <f ca="1">ROUND(SUM(INDIRECT(ADDRESS(ROW()+(-1), COLUMN()+(0), 1)),INDIRECT(ADDRESS(ROW()+(-3), COLUMN()+(0), 1)),INDIRECT(ADDRESS(ROW()+(-7), COLUMN()+(0), 1))), 2)</f>
        <v>14571.2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