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<sst xmlns="http://schemas.openxmlformats.org/spreadsheetml/2006/main" count="32" uniqueCount="32">
  <si>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</si>
  <si>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QDF032</t>
  </si>
  <si>
    <t xml:space="preserve">Ud</t>
  </si>
  <si>
    <t xml:space="preserve">Encuentro de techo plano no transitable, no ventilado con sumidero. Impermeabilización con láminas de PVC.</t>
  </si>
  <si>
    <r>
      <rPr>
        <sz val="8.25"/>
        <color rgb="FF000000"/>
        <rFont val="Arial"/>
        <family val="2"/>
      </rPr>
      <t xml:space="preserve">Encuentro de techo plano no transitable, no ventilado, Deck, tipo convencional con sumidero de PVC, de salida vertical, de 125 mm de diámetro, con paragravillas de polietileno, fijado con soldadura termoplástica a la membrana impermeabilizante de PVC. El precio no incluye la membrana impermeabilizante de PVC.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</si>
  <si>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</si>
  <si>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</si>
  <si>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</si>
  <si>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</si>
  <si>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</si>
  <si>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</si>
  <si>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</si>
  <si>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mt15dan100De</t>
  </si>
  <si>
    <t xml:space="preserve">Ud</t>
  </si>
  <si>
    <t xml:space="preserve">Sumidero de PVC, de salida vertical, de 125 mm de diámetro, con paragravillas de polietileno.</t>
  </si>
  <si>
    <t xml:space="preserve">Subtotal materiales:</t>
  </si>
  <si>
    <t xml:space="preserve">Mano de obra</t>
  </si>
  <si>
    <t xml:space="preserve">mo029</t>
  </si>
  <si>
    <t xml:space="preserve">h</t>
  </si>
  <si>
    <t xml:space="preserve">Oficial aplicador de membranas impermeabilizantes preelaboradas.</t>
  </si>
  <si>
    <t xml:space="preserve">mo067</t>
  </si>
  <si>
    <t xml:space="preserve">h</t>
  </si>
  <si>
    <t xml:space="preserve">Medio oficial aplicador de membranas impermeabilizantes preelaboradas.</t>
  </si>
  <si>
    <t xml:space="preserve">mo008</t>
  </si>
  <si>
    <t xml:space="preserve">h</t>
  </si>
  <si>
    <t xml:space="preserve">Oficial plomero.</t>
  </si>
  <si>
    <t xml:space="preserve">Subtotal mano de obra:</t>
  </si>
  <si>
    <t xml:space="preserve">Herramientas</t>
  </si>
  <si>
    <t xml:space="preserve">%</t>
  </si>
  <si>
    <t xml:space="preserve">Herramientas</t>
  </si>
  <si>
    <t xml:space="preserve">Coste de mantenimiento decenal: $ 4.650,42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</si>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</sst>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14" customWidth="1"/>
    <col min="4" max="4" width="71.74" customWidth="1"/>
    <col min="5" max="5" width="10.54" customWidth="1"/>
    <col min="6" max="6" width="13.43"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2">
        <v>1</v>
      </c>
      <c r="F10" s="14">
        <v>6522.73</v>
      </c>
      <c r="G10" s="14">
        <f ca="1">ROUND(INDIRECT(ADDRESS(ROW()+(0), COLUMN()+(-2), 1))*INDIRECT(ADDRESS(ROW()+(0), COLUMN()+(-1), 1)), 2)</f>
        <v>6522.73</v>
      </c>
    </row>
    <row r="11" spans="1:7" ht="13.50" thickBot="1" customHeight="1">
      <c r="A11" s="15"/>
      <c r="B11" s="15"/>
      <c r="C11" s="15"/>
      <c r="D11" s="15"/>
      <c r="E11" s="9" t="s">
        <v>15</v>
      </c>
      <c r="F11" s="9"/>
      <c r="G11" s="17">
        <f ca="1">ROUND(SUM(INDIRECT(ADDRESS(ROW()+(-1), COLUMN()+(0), 1))), 2)</f>
        <v>6522.73</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0.118</v>
      </c>
      <c r="F13" s="13">
        <v>11912.7</v>
      </c>
      <c r="G13" s="13">
        <f ca="1">ROUND(INDIRECT(ADDRESS(ROW()+(0), COLUMN()+(-2), 1))*INDIRECT(ADDRESS(ROW()+(0), COLUMN()+(-1), 1)), 2)</f>
        <v>1405.69</v>
      </c>
    </row>
    <row r="14" spans="1:7" ht="13.50" thickBot="1" customHeight="1">
      <c r="A14" s="1" t="s">
        <v>20</v>
      </c>
      <c r="B14" s="1"/>
      <c r="C14" s="10" t="s">
        <v>21</v>
      </c>
      <c r="D14" s="1" t="s">
        <v>22</v>
      </c>
      <c r="E14" s="11">
        <v>0.118</v>
      </c>
      <c r="F14" s="13">
        <v>8905.02</v>
      </c>
      <c r="G14" s="13">
        <f ca="1">ROUND(INDIRECT(ADDRESS(ROW()+(0), COLUMN()+(-2), 1))*INDIRECT(ADDRESS(ROW()+(0), COLUMN()+(-1), 1)), 2)</f>
        <v>1050.79</v>
      </c>
    </row>
    <row r="15" spans="1:7" ht="13.50" thickBot="1" customHeight="1">
      <c r="A15" s="1" t="s">
        <v>23</v>
      </c>
      <c r="B15" s="1"/>
      <c r="C15" s="10" t="s">
        <v>24</v>
      </c>
      <c r="D15" s="1" t="s">
        <v>25</v>
      </c>
      <c r="E15" s="12">
        <v>0.402</v>
      </c>
      <c r="F15" s="14">
        <v>12241</v>
      </c>
      <c r="G15" s="14">
        <f ca="1">ROUND(INDIRECT(ADDRESS(ROW()+(0), COLUMN()+(-2), 1))*INDIRECT(ADDRESS(ROW()+(0), COLUMN()+(-1), 1)), 2)</f>
        <v>4920.89</v>
      </c>
    </row>
    <row r="16" spans="1:7" ht="13.50" thickBot="1" customHeight="1">
      <c r="A16" s="15"/>
      <c r="B16" s="15"/>
      <c r="C16" s="15"/>
      <c r="D16" s="15"/>
      <c r="E16" s="9" t="s">
        <v>26</v>
      </c>
      <c r="F16" s="9"/>
      <c r="G16" s="17">
        <f ca="1">ROUND(SUM(INDIRECT(ADDRESS(ROW()+(-1), COLUMN()+(0), 1)),INDIRECT(ADDRESS(ROW()+(-2), COLUMN()+(0), 1)),INDIRECT(ADDRESS(ROW()+(-3), COLUMN()+(0), 1))), 2)</f>
        <v>7377.37</v>
      </c>
    </row>
    <row r="17" spans="1:7" ht="13.50" thickBot="1" customHeight="1">
      <c r="A17" s="15">
        <v>3</v>
      </c>
      <c r="B17" s="15"/>
      <c r="C17" s="15"/>
      <c r="D17" s="18" t="s">
        <v>27</v>
      </c>
      <c r="E17" s="18"/>
      <c r="F17" s="15"/>
      <c r="G17" s="15"/>
    </row>
    <row r="18" spans="1:7" ht="13.50" thickBot="1" customHeight="1">
      <c r="A18" s="19"/>
      <c r="B18" s="19"/>
      <c r="C18" s="20" t="s">
        <v>28</v>
      </c>
      <c r="D18" s="19" t="s">
        <v>29</v>
      </c>
      <c r="E18" s="12">
        <v>2</v>
      </c>
      <c r="F18" s="14">
        <f ca="1">ROUND(SUM(INDIRECT(ADDRESS(ROW()+(-2), COLUMN()+(1), 1)),INDIRECT(ADDRESS(ROW()+(-7), COLUMN()+(1), 1))), 2)</f>
        <v>13900.1</v>
      </c>
      <c r="G18" s="14">
        <f ca="1">ROUND(INDIRECT(ADDRESS(ROW()+(0), COLUMN()+(-2), 1))*INDIRECT(ADDRESS(ROW()+(0), COLUMN()+(-1), 1))/100, 2)</f>
        <v>278</v>
      </c>
    </row>
    <row r="19" spans="1:7" ht="13.50" thickBot="1" customHeight="1">
      <c r="A19" s="21" t="s">
        <v>30</v>
      </c>
      <c r="B19" s="21"/>
      <c r="C19" s="22"/>
      <c r="D19" s="23"/>
      <c r="E19" s="24" t="s">
        <v>31</v>
      </c>
      <c r="F19" s="25"/>
      <c r="G19" s="26">
        <f ca="1">ROUND(SUM(INDIRECT(ADDRESS(ROW()+(-1), COLUMN()+(0), 1)),INDIRECT(ADDRESS(ROW()+(-3), COLUMN()+(0), 1)),INDIRECT(ADDRESS(ROW()+(-8), COLUMN()+(0), 1))), 2)</f>
        <v>14178.1</v>
      </c>
    </row>
  </sheetData>
  <mergeCells count="21">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