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<sst xmlns="http://schemas.openxmlformats.org/spreadsheetml/2006/main" count="32" uniqueCount="32">
  <si>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</si>
  <si>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NTD010</t>
  </si>
  <si>
    <t xml:space="preserve">Ud</t>
  </si>
  <si>
    <t xml:space="preserve">Acondicionamiento acústico, con paneles autoportantes suspendidos de la losa.</t>
  </si>
  <si>
    <r>
      <rPr>
        <sz val="8.25"/>
        <color rgb="FF000000"/>
        <rFont val="Arial"/>
        <family val="2"/>
      </rPr>
      <t xml:space="preserve">Acondicionamiento acústico, situado a una altura mayor o igual a 4 m, con panel acústico autoportante de lana mineral, de 800x800x40 mm, revestido por la cara visible con un velo mineral de color Blanco, y con un fieltro acústico por la cara opuesta, con los cantos pintados, suspendido de la losa con kits de suspensión, formados por un anclaje en espiral para atornillar al panel de lana de roca y un cable de 1,50 m de longitud con un gancho y una fijación para anclar al hormigón.</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</si>
  <si>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</si>
  <si>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</si>
  <si>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</si>
  <si>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</si>
  <si>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</si>
  <si>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</si>
  <si>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</si>
  <si>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mt16par130bbfac</t>
  </si>
  <si>
    <t xml:space="preserve">Ud</t>
  </si>
  <si>
    <t xml:space="preserve">Panel acústico autoportante de lana mineral, de 800x800x40 mm, revestido por la cara visible con un velo mineral de color Blanco, y con un fieltro acústico por la cara opuesta, con los cantos pintados, coeficiente de absorción acústica medio 1,9 para una frecuencia de 500 Hz, Euroclase A1 de reacción al fuego.</t>
  </si>
  <si>
    <t xml:space="preserve">mt12par202ae</t>
  </si>
  <si>
    <t xml:space="preserve">Ud</t>
  </si>
  <si>
    <t xml:space="preserve">Kit de suspensión, formado por un anclaje en espiral para atornillar al panel de lana de roca y un cable de 1,50 m de longitud con un gancho y una fijación para anclar al hormigón.</t>
  </si>
  <si>
    <t xml:space="preserve">Subtotal materiales:</t>
  </si>
  <si>
    <t xml:space="preserve">Mano de obra</t>
  </si>
  <si>
    <t xml:space="preserve">mo054</t>
  </si>
  <si>
    <t xml:space="preserve">h</t>
  </si>
  <si>
    <t xml:space="preserve">Oficial montador de aislantes.</t>
  </si>
  <si>
    <t xml:space="preserve">mo101</t>
  </si>
  <si>
    <t xml:space="preserve">h</t>
  </si>
  <si>
    <t xml:space="preserve">Medio oficial montador de aislantes.</t>
  </si>
  <si>
    <t xml:space="preserve">Subtotal mano de obra:</t>
  </si>
  <si>
    <t xml:space="preserve">Herramientas</t>
  </si>
  <si>
    <t xml:space="preserve">%</t>
  </si>
  <si>
    <t xml:space="preserve">Herramientas</t>
  </si>
  <si>
    <t xml:space="preserve">Coste de mantenimiento decenal: $ 3.748,08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</si>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</sst>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12" customWidth="1"/>
    <col min="3" max="3" width="1.70" customWidth="1"/>
    <col min="4" max="4" width="7.65" customWidth="1"/>
    <col min="5" max="5" width="68.51" customWidth="1"/>
    <col min="6" max="6" width="10.54" customWidth="1"/>
    <col min="7" max="7" width="13.43"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
      <c r="D10" s="10" t="s">
        <v>13</v>
      </c>
      <c r="E10" s="1" t="s">
        <v>14</v>
      </c>
      <c r="F10" s="11">
        <v>1</v>
      </c>
      <c r="G10" s="12">
        <v>68028.3</v>
      </c>
      <c r="H10" s="12">
        <f ca="1">ROUND(INDIRECT(ADDRESS(ROW()+(0), COLUMN()+(-2), 1))*INDIRECT(ADDRESS(ROW()+(0), COLUMN()+(-1), 1)), 2)</f>
        <v>68028.3</v>
      </c>
    </row>
    <row r="11" spans="1:8" ht="34.50" thickBot="1" customHeight="1">
      <c r="A11" s="1" t="s">
        <v>15</v>
      </c>
      <c r="B11" s="1"/>
      <c r="C11" s="1"/>
      <c r="D11" s="10" t="s">
        <v>16</v>
      </c>
      <c r="E11" s="1" t="s">
        <v>17</v>
      </c>
      <c r="F11" s="13">
        <v>4</v>
      </c>
      <c r="G11" s="14">
        <v>30.71</v>
      </c>
      <c r="H11" s="14">
        <f ca="1">ROUND(INDIRECT(ADDRESS(ROW()+(0), COLUMN()+(-2), 1))*INDIRECT(ADDRESS(ROW()+(0), COLUMN()+(-1), 1)), 2)</f>
        <v>122.84</v>
      </c>
    </row>
    <row r="12" spans="1:8" ht="13.50" thickBot="1" customHeight="1">
      <c r="A12" s="15"/>
      <c r="B12" s="15"/>
      <c r="C12" s="15"/>
      <c r="D12" s="15"/>
      <c r="E12" s="15"/>
      <c r="F12" s="9" t="s">
        <v>18</v>
      </c>
      <c r="G12" s="9"/>
      <c r="H12" s="17">
        <f ca="1">ROUND(SUM(INDIRECT(ADDRESS(ROW()+(-1), COLUMN()+(0), 1)),INDIRECT(ADDRESS(ROW()+(-2), COLUMN()+(0), 1))), 2)</f>
        <v>68151.2</v>
      </c>
    </row>
    <row r="13" spans="1:8" ht="13.50" thickBot="1" customHeight="1">
      <c r="A13" s="15">
        <v>2</v>
      </c>
      <c r="B13" s="15"/>
      <c r="C13" s="15"/>
      <c r="D13" s="15"/>
      <c r="E13" s="18" t="s">
        <v>19</v>
      </c>
      <c r="F13" s="18"/>
      <c r="G13" s="15"/>
      <c r="H13" s="15"/>
    </row>
    <row r="14" spans="1:8" ht="13.50" thickBot="1" customHeight="1">
      <c r="A14" s="1" t="s">
        <v>20</v>
      </c>
      <c r="B14" s="1"/>
      <c r="C14" s="1"/>
      <c r="D14" s="10" t="s">
        <v>21</v>
      </c>
      <c r="E14" s="1" t="s">
        <v>22</v>
      </c>
      <c r="F14" s="11">
        <v>0.389</v>
      </c>
      <c r="G14" s="12">
        <v>12241</v>
      </c>
      <c r="H14" s="12">
        <f ca="1">ROUND(INDIRECT(ADDRESS(ROW()+(0), COLUMN()+(-2), 1))*INDIRECT(ADDRESS(ROW()+(0), COLUMN()+(-1), 1)), 2)</f>
        <v>4761.76</v>
      </c>
    </row>
    <row r="15" spans="1:8" ht="13.50" thickBot="1" customHeight="1">
      <c r="A15" s="1" t="s">
        <v>23</v>
      </c>
      <c r="B15" s="1"/>
      <c r="C15" s="1"/>
      <c r="D15" s="10" t="s">
        <v>24</v>
      </c>
      <c r="E15" s="1" t="s">
        <v>25</v>
      </c>
      <c r="F15" s="13">
        <v>0.065</v>
      </c>
      <c r="G15" s="14">
        <v>8905.02</v>
      </c>
      <c r="H15" s="14">
        <f ca="1">ROUND(INDIRECT(ADDRESS(ROW()+(0), COLUMN()+(-2), 1))*INDIRECT(ADDRESS(ROW()+(0), COLUMN()+(-1), 1)), 2)</f>
        <v>578.83</v>
      </c>
    </row>
    <row r="16" spans="1:8" ht="13.50" thickBot="1" customHeight="1">
      <c r="A16" s="15"/>
      <c r="B16" s="15"/>
      <c r="C16" s="15"/>
      <c r="D16" s="15"/>
      <c r="E16" s="15"/>
      <c r="F16" s="9" t="s">
        <v>26</v>
      </c>
      <c r="G16" s="9"/>
      <c r="H16" s="17">
        <f ca="1">ROUND(SUM(INDIRECT(ADDRESS(ROW()+(-1), COLUMN()+(0), 1)),INDIRECT(ADDRESS(ROW()+(-2), COLUMN()+(0), 1))), 2)</f>
        <v>5340.59</v>
      </c>
    </row>
    <row r="17" spans="1:8" ht="13.50" thickBot="1" customHeight="1">
      <c r="A17" s="15">
        <v>3</v>
      </c>
      <c r="B17" s="15"/>
      <c r="C17" s="15"/>
      <c r="D17" s="15"/>
      <c r="E17" s="18" t="s">
        <v>27</v>
      </c>
      <c r="F17" s="18"/>
      <c r="G17" s="15"/>
      <c r="H17" s="15"/>
    </row>
    <row r="18" spans="1:8" ht="13.50" thickBot="1" customHeight="1">
      <c r="A18" s="19"/>
      <c r="B18" s="19"/>
      <c r="C18" s="19"/>
      <c r="D18" s="20" t="s">
        <v>28</v>
      </c>
      <c r="E18" s="19" t="s">
        <v>29</v>
      </c>
      <c r="F18" s="13">
        <v>2</v>
      </c>
      <c r="G18" s="14">
        <f ca="1">ROUND(SUM(INDIRECT(ADDRESS(ROW()+(-2), COLUMN()+(1), 1)),INDIRECT(ADDRESS(ROW()+(-6), COLUMN()+(1), 1))), 2)</f>
        <v>73491.8</v>
      </c>
      <c r="H18" s="14">
        <f ca="1">ROUND(INDIRECT(ADDRESS(ROW()+(0), COLUMN()+(-2), 1))*INDIRECT(ADDRESS(ROW()+(0), COLUMN()+(-1), 1))/100, 2)</f>
        <v>1469.84</v>
      </c>
    </row>
    <row r="19" spans="1:8" ht="13.50" thickBot="1" customHeight="1">
      <c r="A19" s="21" t="s">
        <v>30</v>
      </c>
      <c r="B19" s="21"/>
      <c r="C19" s="21"/>
      <c r="D19" s="22"/>
      <c r="E19" s="23"/>
      <c r="F19" s="24" t="s">
        <v>31</v>
      </c>
      <c r="G19" s="25"/>
      <c r="H19" s="26">
        <f ca="1">ROUND(SUM(INDIRECT(ADDRESS(ROW()+(-1), COLUMN()+(0), 1)),INDIRECT(ADDRESS(ROW()+(-3), COLUMN()+(0), 1)),INDIRECT(ADDRESS(ROW()+(-7), COLUMN()+(0), 1))), 2)</f>
        <v>74961.6</v>
      </c>
    </row>
  </sheetData>
  <mergeCells count="21">
    <mergeCell ref="A1:H1"/>
    <mergeCell ref="C3:H3"/>
    <mergeCell ref="A5:H5"/>
    <mergeCell ref="A8:C8"/>
    <mergeCell ref="A9:C9"/>
    <mergeCell ref="E9:F9"/>
    <mergeCell ref="A10:C10"/>
    <mergeCell ref="A11:C11"/>
    <mergeCell ref="A12:C12"/>
    <mergeCell ref="F12:G12"/>
    <mergeCell ref="A13:C13"/>
    <mergeCell ref="E13:F13"/>
    <mergeCell ref="A14:C14"/>
    <mergeCell ref="A15:C15"/>
    <mergeCell ref="A16:C16"/>
    <mergeCell ref="F16:G16"/>
    <mergeCell ref="A17:C17"/>
    <mergeCell ref="E17:F17"/>
    <mergeCell ref="A18:C18"/>
    <mergeCell ref="A19:E19"/>
    <mergeCell ref="F19:G19"/>
  </mergeCells>
  <pageMargins left="0.147638" right="0.147638" top="0.206693" bottom="0.206693" header="0.0" footer="0.0"/>
  <pageSetup paperSize="9" orientation="portrait"/>
  <rowBreaks count="0" manualBreakCount="0">
    </rowBreaks>
</worksheet>
</file>