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<sst xmlns="http://schemas.openxmlformats.org/spreadsheetml/2006/main" count="29" uniqueCount="29">
  <si>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</si>
  <si>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NAQ110</t>
  </si>
  <si>
    <t xml:space="preserve">m</t>
  </si>
  <si>
    <t xml:space="preserve">Barrera matafuegos con aislamiento térmico, en cámara de aire de fachada ventilada. Colocación en vertical.</t>
  </si>
  <si>
    <r>
      <rPr>
        <sz val="8.25"/>
        <color rgb="FF000000"/>
        <rFont val="Arial"/>
        <family val="2"/>
      </rPr>
      <t xml:space="preserve">Barrera matafuegos con aislamiento térmico en cámara de aire de fachada ventilada, con resistencia al fuego EI 60, con panel rígido de lana de roca volcánica, revestido por las dos caras con un complejo de aluminio, de 650 mm de ancho y 75 mm de espesor. Incluso tornillos en forma de hélice y pletinas de acero galvanizado para la fijación a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</si>
  <si>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</si>
  <si>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</si>
  <si>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</si>
  <si>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</si>
  <si>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</si>
  <si>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</si>
  <si>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</si>
  <si>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mt16lrw310a</t>
  </si>
  <si>
    <t xml:space="preserve">m²</t>
  </si>
  <si>
    <t xml:space="preserve">Panel rígido de lana de roca volcánica, revestido por las dos caras con un complejo de aluminio, de 650 mm de ancho y 75 mm de espesor, Euroclase A1 de reacción al fuego. Incluso tornillos en forma de hélice y pletinas de acero galvanizado para la fijación a la superficie soporte.</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</si>
  <si>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</si>
  <si>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</si>
  <si>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</si>
  <si>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</si>
  <si>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</si>
  <si>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</si>
  <si>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</si>
  <si>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</si>
  <si>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Subtotal mano de obra:</t>
  </si>
  <si>
    <t xml:space="preserve">Herramientas</t>
  </si>
  <si>
    <t xml:space="preserve">%</t>
  </si>
  <si>
    <t xml:space="preserve">Herramientas</t>
  </si>
  <si>
    <t xml:space="preserve">Coste de mantenimiento decenal: $ 224,07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</si>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</sst>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1.87" customWidth="1"/>
    <col min="4" max="4" width="5.78" customWidth="1"/>
    <col min="5" max="5" width="72.2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0.65</v>
      </c>
      <c r="G10" s="14">
        <v>17060.1</v>
      </c>
      <c r="H10" s="14">
        <f ca="1">ROUND(INDIRECT(ADDRESS(ROW()+(0), COLUMN()+(-2), 1))*INDIRECT(ADDRESS(ROW()+(0), COLUMN()+(-1), 1)), 2)</f>
        <v>11089</v>
      </c>
    </row>
    <row r="11" spans="1:8" ht="13.50" thickBot="1" customHeight="1">
      <c r="A11" s="15"/>
      <c r="B11" s="15"/>
      <c r="C11" s="15"/>
      <c r="D11" s="15"/>
      <c r="E11" s="15"/>
      <c r="F11" s="9" t="s">
        <v>15</v>
      </c>
      <c r="G11" s="9"/>
      <c r="H11" s="17">
        <f ca="1">ROUND(SUM(INDIRECT(ADDRESS(ROW()+(-1), COLUMN()+(0), 1))), 2)</f>
        <v>11089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0.059</v>
      </c>
      <c r="G13" s="13">
        <v>34893.3</v>
      </c>
      <c r="H13" s="13">
        <f ca="1">ROUND(INDIRECT(ADDRESS(ROW()+(0), COLUMN()+(-2), 1))*INDIRECT(ADDRESS(ROW()+(0), COLUMN()+(-1), 1)), 2)</f>
        <v>2058.71</v>
      </c>
    </row>
    <row r="14" spans="1:8" ht="13.50" thickBot="1" customHeight="1">
      <c r="A14" s="1" t="s">
        <v>20</v>
      </c>
      <c r="B14" s="1"/>
      <c r="C14" s="10" t="s">
        <v>21</v>
      </c>
      <c r="D14" s="10"/>
      <c r="E14" s="1" t="s">
        <v>22</v>
      </c>
      <c r="F14" s="12">
        <v>0.059</v>
      </c>
      <c r="G14" s="14">
        <v>25378.9</v>
      </c>
      <c r="H14" s="14">
        <f ca="1">ROUND(INDIRECT(ADDRESS(ROW()+(0), COLUMN()+(-2), 1))*INDIRECT(ADDRESS(ROW()+(0), COLUMN()+(-1), 1)), 2)</f>
        <v>1497.36</v>
      </c>
    </row>
    <row r="15" spans="1:8" ht="13.50" thickBot="1" customHeight="1">
      <c r="A15" s="15"/>
      <c r="B15" s="15"/>
      <c r="C15" s="15"/>
      <c r="D15" s="15"/>
      <c r="E15" s="15"/>
      <c r="F15" s="9" t="s">
        <v>23</v>
      </c>
      <c r="G15" s="9"/>
      <c r="H15" s="17">
        <f ca="1">ROUND(SUM(INDIRECT(ADDRESS(ROW()+(-1), COLUMN()+(0), 1)),INDIRECT(ADDRESS(ROW()+(-2), COLUMN()+(0), 1))), 2)</f>
        <v>3556.07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14645.1</v>
      </c>
      <c r="H17" s="14">
        <f ca="1">ROUND(INDIRECT(ADDRESS(ROW()+(0), COLUMN()+(-2), 1))*INDIRECT(ADDRESS(ROW()+(0), COLUMN()+(-1), 1))/100, 2)</f>
        <v>292.9</v>
      </c>
    </row>
    <row r="18" spans="1:8" ht="13.50" thickBot="1" customHeight="1">
      <c r="A18" s="21" t="s">
        <v>27</v>
      </c>
      <c r="B18" s="21"/>
      <c r="C18" s="22"/>
      <c r="D18" s="22"/>
      <c r="E18" s="23"/>
      <c r="F18" s="24" t="s">
        <v>28</v>
      </c>
      <c r="G18" s="25"/>
      <c r="H18" s="26">
        <f ca="1">ROUND(SUM(INDIRECT(ADDRESS(ROW()+(-1), COLUMN()+(0), 1)),INDIRECT(ADDRESS(ROW()+(-3), COLUMN()+(0), 1)),INDIRECT(ADDRESS(ROW()+(-7), COLUMN()+(0), 1))), 2)</f>
        <v>14938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