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<sst xmlns="http://schemas.openxmlformats.org/spreadsheetml/2006/main" count="29" uniqueCount="29">
  <si>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</si>
  <si>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NAO030</t>
  </si>
  <si>
    <t xml:space="preserve">m²</t>
  </si>
  <si>
    <t xml:space="preserve">Aislamiento térmico entre montantes en trasdosado autoportante de placas.</t>
  </si>
  <si>
    <r>
      <rPr>
        <sz val="8.25"/>
        <color rgb="FF000000"/>
        <rFont val="Arial"/>
        <family val="2"/>
      </rPr>
      <t xml:space="preserve">Aislamiento térmico entre los montantes de la estructura portante del trasdosado autoportante de placas, formado por panel semirrígido de lana mineral, espesor 30 mm, colocado entre los montantes de la estructura portante.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</si>
  <si>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</si>
  <si>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</si>
  <si>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</si>
  <si>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</si>
  <si>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</si>
  <si>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</si>
  <si>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</si>
  <si>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mt16lra060a</t>
  </si>
  <si>
    <t xml:space="preserve">m²</t>
  </si>
  <si>
    <t xml:space="preserve">Panel semirrígido de lana mineral, espesor 30 mm, Euroclase A1 de reacción al fuego y factor de resistencia a la difusión del vapor de agua 1.</t>
  </si>
  <si>
    <t xml:space="preserve">Subtotal materiales:</t>
  </si>
  <si>
    <t xml:space="preserve">Mano de obra</t>
  </si>
  <si>
    <t xml:space="preserve">mo054</t>
  </si>
  <si>
    <t xml:space="preserve">h</t>
  </si>
  <si>
    <t xml:space="preserve">Oficial montador de aislantes.</t>
  </si>
  <si>
    <t xml:space="preserve">mo101</t>
  </si>
  <si>
    <t xml:space="preserve">h</t>
  </si>
  <si>
    <t xml:space="preserve">Medio oficial montador de aislantes.</t>
  </si>
  <si>
    <t xml:space="preserve">Subtotal mano de obra:</t>
  </si>
  <si>
    <t xml:space="preserve">Herramientas</t>
  </si>
  <si>
    <t xml:space="preserve">%</t>
  </si>
  <si>
    <t xml:space="preserve">Herramientas</t>
  </si>
  <si>
    <t xml:space="preserve">Coste de mantenimiento decenal: $ 112,22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</si>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</sst>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3.06" customWidth="1"/>
    <col min="3" max="3" width="3.23" customWidth="1"/>
    <col min="4" max="4" width="4.42" customWidth="1"/>
    <col min="5" max="5" width="73.95" customWidth="1"/>
    <col min="6" max="6" width="10.54" customWidth="1"/>
    <col min="7" max="7" width="13.43"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2">
        <v>1.05</v>
      </c>
      <c r="G10" s="14">
        <v>3740.94</v>
      </c>
      <c r="H10" s="14">
        <f ca="1">ROUND(INDIRECT(ADDRESS(ROW()+(0), COLUMN()+(-2), 1))*INDIRECT(ADDRESS(ROW()+(0), COLUMN()+(-1), 1)), 2)</f>
        <v>3927.99</v>
      </c>
    </row>
    <row r="11" spans="1:8" ht="13.50" thickBot="1" customHeight="1">
      <c r="A11" s="15"/>
      <c r="B11" s="15"/>
      <c r="C11" s="15"/>
      <c r="D11" s="15"/>
      <c r="E11" s="15"/>
      <c r="F11" s="9" t="s">
        <v>15</v>
      </c>
      <c r="G11" s="9"/>
      <c r="H11" s="17">
        <f ca="1">ROUND(SUM(INDIRECT(ADDRESS(ROW()+(-1), COLUMN()+(0), 1))), 2)</f>
        <v>3927.99</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0.059</v>
      </c>
      <c r="G13" s="13">
        <v>33423.5</v>
      </c>
      <c r="H13" s="13">
        <f ca="1">ROUND(INDIRECT(ADDRESS(ROW()+(0), COLUMN()+(-2), 1))*INDIRECT(ADDRESS(ROW()+(0), COLUMN()+(-1), 1)), 2)</f>
        <v>1971.99</v>
      </c>
    </row>
    <row r="14" spans="1:8" ht="13.50" thickBot="1" customHeight="1">
      <c r="A14" s="1" t="s">
        <v>20</v>
      </c>
      <c r="B14" s="1"/>
      <c r="C14" s="10" t="s">
        <v>21</v>
      </c>
      <c r="D14" s="10"/>
      <c r="E14" s="1" t="s">
        <v>22</v>
      </c>
      <c r="F14" s="12">
        <v>0.059</v>
      </c>
      <c r="G14" s="14">
        <v>24314.7</v>
      </c>
      <c r="H14" s="14">
        <f ca="1">ROUND(INDIRECT(ADDRESS(ROW()+(0), COLUMN()+(-2), 1))*INDIRECT(ADDRESS(ROW()+(0), COLUMN()+(-1), 1)), 2)</f>
        <v>1434.57</v>
      </c>
    </row>
    <row r="15" spans="1:8" ht="13.50" thickBot="1" customHeight="1">
      <c r="A15" s="15"/>
      <c r="B15" s="15"/>
      <c r="C15" s="15"/>
      <c r="D15" s="15"/>
      <c r="E15" s="15"/>
      <c r="F15" s="9" t="s">
        <v>23</v>
      </c>
      <c r="G15" s="9"/>
      <c r="H15" s="17">
        <f ca="1">ROUND(SUM(INDIRECT(ADDRESS(ROW()+(-1), COLUMN()+(0), 1)),INDIRECT(ADDRESS(ROW()+(-2), COLUMN()+(0), 1))), 2)</f>
        <v>3406.56</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7334.55</v>
      </c>
      <c r="H17" s="14">
        <f ca="1">ROUND(INDIRECT(ADDRESS(ROW()+(0), COLUMN()+(-2), 1))*INDIRECT(ADDRESS(ROW()+(0), COLUMN()+(-1), 1))/100, 2)</f>
        <v>146.69</v>
      </c>
    </row>
    <row r="18" spans="1:8" ht="13.50" thickBot="1" customHeight="1">
      <c r="A18" s="21" t="s">
        <v>27</v>
      </c>
      <c r="B18" s="21"/>
      <c r="C18" s="22"/>
      <c r="D18" s="22"/>
      <c r="E18" s="23"/>
      <c r="F18" s="24" t="s">
        <v>28</v>
      </c>
      <c r="G18" s="25"/>
      <c r="H18" s="26">
        <f ca="1">ROUND(SUM(INDIRECT(ADDRESS(ROW()+(-1), COLUMN()+(0), 1)),INDIRECT(ADDRESS(ROW()+(-3), COLUMN()+(0), 1)),INDIRECT(ADDRESS(ROW()+(-7), COLUMN()+(0), 1))), 2)</f>
        <v>7481.24</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